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80" yWindow="-15" windowWidth="14550" windowHeight="10050" tabRatio="934" activeTab="11"/>
  </bookViews>
  <sheets>
    <sheet name="หัวใจขาดเลือด" sheetId="3" r:id="rId1"/>
    <sheet name="ความดันโลหิตสูง" sheetId="1" r:id="rId2"/>
    <sheet name="เบาหวาน" sheetId="2" r:id="rId3"/>
    <sheet name="หลอดเลือดสมอง" sheetId="4" r:id="rId4"/>
    <sheet name="หัวใจและหลอดเลือด" sheetId="5" r:id="rId5"/>
    <sheet name="มะเร็งตับ" sheetId="8" r:id="rId6"/>
    <sheet name="มะเร็งมดลูก" sheetId="9" r:id="rId7"/>
    <sheet name="มะเร็งเต้านม" sheetId="10" r:id="rId8"/>
    <sheet name="มะเร็งปอด" sheetId="11" r:id="rId9"/>
    <sheet name="หลอดลมอักเสบ ถุงลมโป่งพองฯ" sheetId="7" r:id="rId10"/>
    <sheet name="อุบัติเหตุทางถนน" sheetId="12" r:id="rId11"/>
    <sheet name="หืด" sheetId="14" r:id="rId12"/>
  </sheets>
  <calcPr calcId="124519"/>
</workbook>
</file>

<file path=xl/calcChain.xml><?xml version="1.0" encoding="utf-8"?>
<calcChain xmlns="http://schemas.openxmlformats.org/spreadsheetml/2006/main">
  <c r="P8" i="1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7"/>
  <c r="Q96"/>
  <c r="Q88"/>
  <c r="Q80"/>
  <c r="Q74"/>
  <c r="Q69"/>
  <c r="Q61"/>
  <c r="Q56"/>
  <c r="Q47"/>
  <c r="Q38"/>
  <c r="Q29"/>
  <c r="Q23"/>
  <c r="Q17"/>
  <c r="Q7" s="1"/>
  <c r="P7" i="9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6"/>
  <c r="Q6"/>
  <c r="Q87"/>
  <c r="Q95"/>
  <c r="Q79"/>
  <c r="S71"/>
  <c r="Q73"/>
  <c r="Q68"/>
  <c r="Q60"/>
  <c r="Q55"/>
  <c r="Q46"/>
  <c r="Q37"/>
  <c r="Q28"/>
  <c r="Q22"/>
  <c r="Q16"/>
  <c r="M8" i="10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7"/>
  <c r="N7"/>
  <c r="N96"/>
  <c r="N88"/>
  <c r="N80"/>
  <c r="N74"/>
  <c r="N69"/>
  <c r="N61"/>
  <c r="N56"/>
  <c r="N47"/>
  <c r="N38"/>
  <c r="N29"/>
  <c r="N23"/>
  <c r="N17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6"/>
  <c r="N6"/>
  <c r="N95"/>
  <c r="N87"/>
  <c r="N79"/>
  <c r="N73"/>
  <c r="N68"/>
  <c r="N60"/>
  <c r="N55"/>
  <c r="N46"/>
  <c r="N37"/>
  <c r="N28"/>
  <c r="N22"/>
  <c r="N16"/>
  <c r="J8" i="1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7"/>
  <c r="J6" i="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K96" i="10"/>
  <c r="K88"/>
  <c r="K80"/>
  <c r="K74"/>
  <c r="K69"/>
  <c r="K61"/>
  <c r="K56"/>
  <c r="K47"/>
  <c r="K38"/>
  <c r="K29"/>
  <c r="K23"/>
  <c r="K17"/>
  <c r="K7" s="1"/>
  <c r="K6" i="9"/>
  <c r="K87"/>
  <c r="K68"/>
  <c r="K60"/>
  <c r="K55"/>
  <c r="K37"/>
  <c r="K28"/>
  <c r="K16"/>
  <c r="G47" i="10"/>
  <c r="G6" i="9"/>
  <c r="G82"/>
  <c r="G95"/>
  <c r="G8"/>
  <c r="G8" i="10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7"/>
  <c r="G7" i="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3"/>
  <c r="G84"/>
  <c r="G85"/>
  <c r="G86"/>
  <c r="G87"/>
  <c r="G88"/>
  <c r="G89"/>
  <c r="G90"/>
  <c r="G91"/>
  <c r="G92"/>
  <c r="G93"/>
  <c r="G94"/>
  <c r="H96" i="10"/>
  <c r="H88"/>
  <c r="H80"/>
  <c r="H74"/>
  <c r="H69"/>
  <c r="H61"/>
  <c r="H56"/>
  <c r="H47"/>
  <c r="H38"/>
  <c r="H29"/>
  <c r="H23"/>
  <c r="H17"/>
  <c r="H95" i="9"/>
  <c r="H79"/>
  <c r="H73"/>
  <c r="H68"/>
  <c r="H60"/>
  <c r="H55"/>
  <c r="H46"/>
  <c r="H37"/>
  <c r="H28"/>
  <c r="H16"/>
  <c r="D7"/>
  <c r="D6"/>
  <c r="D8" i="1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7"/>
  <c r="E96"/>
  <c r="E88"/>
  <c r="E80"/>
  <c r="E74"/>
  <c r="E69"/>
  <c r="E61"/>
  <c r="E56"/>
  <c r="E47"/>
  <c r="E38"/>
  <c r="E29"/>
  <c r="E23"/>
  <c r="E17"/>
  <c r="E7" s="1"/>
  <c r="D8" i="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E6"/>
  <c r="E79"/>
  <c r="E68"/>
  <c r="E60"/>
  <c r="E55"/>
  <c r="E46"/>
  <c r="E37"/>
  <c r="E28"/>
  <c r="E22"/>
  <c r="E16"/>
  <c r="T96" i="10"/>
  <c r="S96" s="1"/>
  <c r="T88"/>
  <c r="T80"/>
  <c r="T74"/>
  <c r="T69"/>
  <c r="T61"/>
  <c r="T56"/>
  <c r="T47"/>
  <c r="S47" s="1"/>
  <c r="T38"/>
  <c r="T29"/>
  <c r="S29" s="1"/>
  <c r="T23"/>
  <c r="T17"/>
  <c r="T7" s="1"/>
  <c r="S7" s="1"/>
  <c r="T6" i="9"/>
  <c r="T95"/>
  <c r="S95" s="1"/>
  <c r="T87"/>
  <c r="T79"/>
  <c r="S79" s="1"/>
  <c r="T73"/>
  <c r="S73" s="1"/>
  <c r="T68"/>
  <c r="T60"/>
  <c r="S60" s="1"/>
  <c r="T55"/>
  <c r="T46"/>
  <c r="S46" s="1"/>
  <c r="T37"/>
  <c r="S37" s="1"/>
  <c r="T28"/>
  <c r="S28" s="1"/>
  <c r="S7"/>
  <c r="T22"/>
  <c r="S13"/>
  <c r="S15"/>
  <c r="S16"/>
  <c r="R16"/>
  <c r="R6" s="1"/>
  <c r="T16"/>
  <c r="S22"/>
  <c r="S55"/>
  <c r="S87"/>
  <c r="K96" i="14"/>
  <c r="J96" s="1"/>
  <c r="K88"/>
  <c r="J88" s="1"/>
  <c r="K80"/>
  <c r="K74"/>
  <c r="K69"/>
  <c r="J69" s="1"/>
  <c r="K61"/>
  <c r="K56"/>
  <c r="K47"/>
  <c r="K38"/>
  <c r="K29"/>
  <c r="J29" s="1"/>
  <c r="K23"/>
  <c r="K17"/>
  <c r="K96" i="12"/>
  <c r="J96" s="1"/>
  <c r="K88"/>
  <c r="J88" s="1"/>
  <c r="K80"/>
  <c r="K74"/>
  <c r="J74" s="1"/>
  <c r="K69"/>
  <c r="J69" s="1"/>
  <c r="K61"/>
  <c r="K56"/>
  <c r="K47"/>
  <c r="K38"/>
  <c r="K29"/>
  <c r="J29" s="1"/>
  <c r="K23"/>
  <c r="K17"/>
  <c r="J17" s="1"/>
  <c r="Q96" i="7"/>
  <c r="P96" s="1"/>
  <c r="Q88"/>
  <c r="P88" s="1"/>
  <c r="Q80"/>
  <c r="Q74"/>
  <c r="Q69"/>
  <c r="Q61"/>
  <c r="Q56"/>
  <c r="P56" s="1"/>
  <c r="Q47"/>
  <c r="Q38"/>
  <c r="Q29"/>
  <c r="P29" s="1"/>
  <c r="Q23"/>
  <c r="Q17"/>
  <c r="T96" i="11"/>
  <c r="S96" s="1"/>
  <c r="T88"/>
  <c r="S88" s="1"/>
  <c r="T80"/>
  <c r="S80" s="1"/>
  <c r="T74"/>
  <c r="T69"/>
  <c r="T61"/>
  <c r="T56"/>
  <c r="T47"/>
  <c r="T38"/>
  <c r="S38" s="1"/>
  <c r="T29"/>
  <c r="T23"/>
  <c r="S23" s="1"/>
  <c r="T17"/>
  <c r="T95" i="8"/>
  <c r="T87"/>
  <c r="T79"/>
  <c r="T73"/>
  <c r="T68"/>
  <c r="T60"/>
  <c r="T55"/>
  <c r="T46"/>
  <c r="T37"/>
  <c r="T28"/>
  <c r="T22"/>
  <c r="T16"/>
  <c r="AC95" i="5"/>
  <c r="AC87"/>
  <c r="AC79"/>
  <c r="AC73"/>
  <c r="AC68"/>
  <c r="AC60"/>
  <c r="AC55"/>
  <c r="AC46"/>
  <c r="AC37"/>
  <c r="AC28"/>
  <c r="AC22"/>
  <c r="AC16"/>
  <c r="AC96" i="4"/>
  <c r="AC88"/>
  <c r="AC80"/>
  <c r="AC74"/>
  <c r="AC69"/>
  <c r="AC61"/>
  <c r="AC56"/>
  <c r="AC47"/>
  <c r="AC38"/>
  <c r="AC29"/>
  <c r="AC23"/>
  <c r="AC17"/>
  <c r="AC96" i="2"/>
  <c r="AC88"/>
  <c r="AC80"/>
  <c r="AC74"/>
  <c r="AC69"/>
  <c r="AC61"/>
  <c r="AC56"/>
  <c r="AC47"/>
  <c r="AC38"/>
  <c r="AC29"/>
  <c r="AC23"/>
  <c r="AC17"/>
  <c r="AC95" i="1"/>
  <c r="AC87"/>
  <c r="AC79"/>
  <c r="AC73"/>
  <c r="AC68"/>
  <c r="AC60"/>
  <c r="AC55"/>
  <c r="AC46"/>
  <c r="AC37"/>
  <c r="AC28"/>
  <c r="AC22"/>
  <c r="AC16"/>
  <c r="AC74" i="3"/>
  <c r="AC61"/>
  <c r="J8" i="1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9"/>
  <c r="J90"/>
  <c r="J91"/>
  <c r="J92"/>
  <c r="J93"/>
  <c r="J94"/>
  <c r="J95"/>
  <c r="J7"/>
  <c r="I7"/>
  <c r="I61"/>
  <c r="I96"/>
  <c r="I88"/>
  <c r="I47"/>
  <c r="I29"/>
  <c r="I23"/>
  <c r="I17"/>
  <c r="I80"/>
  <c r="I69"/>
  <c r="I74"/>
  <c r="I56"/>
  <c r="I38"/>
  <c r="P7" i="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9"/>
  <c r="P90"/>
  <c r="P91"/>
  <c r="P92"/>
  <c r="P93"/>
  <c r="P94"/>
  <c r="P95"/>
  <c r="O7"/>
  <c r="O96"/>
  <c r="O88"/>
  <c r="O47"/>
  <c r="O23"/>
  <c r="O29"/>
  <c r="O17"/>
  <c r="O80"/>
  <c r="O69"/>
  <c r="O61"/>
  <c r="O74"/>
  <c r="O56"/>
  <c r="O38"/>
  <c r="S8" i="11"/>
  <c r="S9"/>
  <c r="S10"/>
  <c r="S11"/>
  <c r="S12"/>
  <c r="S13"/>
  <c r="S14"/>
  <c r="S15"/>
  <c r="S16"/>
  <c r="S17"/>
  <c r="S18"/>
  <c r="S19"/>
  <c r="S20"/>
  <c r="S21"/>
  <c r="S22"/>
  <c r="S24"/>
  <c r="S25"/>
  <c r="S26"/>
  <c r="S27"/>
  <c r="S28"/>
  <c r="S29"/>
  <c r="S30"/>
  <c r="S31"/>
  <c r="S32"/>
  <c r="S33"/>
  <c r="S34"/>
  <c r="S35"/>
  <c r="S36"/>
  <c r="S37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1"/>
  <c r="S82"/>
  <c r="S83"/>
  <c r="S84"/>
  <c r="S85"/>
  <c r="S86"/>
  <c r="S87"/>
  <c r="S89"/>
  <c r="S90"/>
  <c r="S91"/>
  <c r="S92"/>
  <c r="S93"/>
  <c r="S94"/>
  <c r="S95"/>
  <c r="S7"/>
  <c r="R7"/>
  <c r="R96"/>
  <c r="R88"/>
  <c r="R47"/>
  <c r="R23"/>
  <c r="R29"/>
  <c r="R17"/>
  <c r="R80"/>
  <c r="R69"/>
  <c r="R61"/>
  <c r="R74"/>
  <c r="R56"/>
  <c r="R38"/>
  <c r="S8" i="10"/>
  <c r="S9"/>
  <c r="S10"/>
  <c r="S11"/>
  <c r="S12"/>
  <c r="S13"/>
  <c r="S14"/>
  <c r="S15"/>
  <c r="S16"/>
  <c r="S18"/>
  <c r="S19"/>
  <c r="S20"/>
  <c r="S21"/>
  <c r="S22"/>
  <c r="S23"/>
  <c r="S24"/>
  <c r="S25"/>
  <c r="S26"/>
  <c r="S27"/>
  <c r="S28"/>
  <c r="S30"/>
  <c r="S31"/>
  <c r="S32"/>
  <c r="S33"/>
  <c r="S34"/>
  <c r="S35"/>
  <c r="S36"/>
  <c r="S37"/>
  <c r="S38"/>
  <c r="S39"/>
  <c r="S40"/>
  <c r="S41"/>
  <c r="S42"/>
  <c r="S43"/>
  <c r="S44"/>
  <c r="S45"/>
  <c r="S46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R7"/>
  <c r="R96"/>
  <c r="R88"/>
  <c r="R47"/>
  <c r="R23"/>
  <c r="R29"/>
  <c r="R17"/>
  <c r="R80"/>
  <c r="R69"/>
  <c r="R61"/>
  <c r="R74"/>
  <c r="R56"/>
  <c r="R38"/>
  <c r="S8" i="9"/>
  <c r="S9"/>
  <c r="S10"/>
  <c r="S11"/>
  <c r="S12"/>
  <c r="S14"/>
  <c r="S17"/>
  <c r="S18"/>
  <c r="S19"/>
  <c r="S20"/>
  <c r="S21"/>
  <c r="S23"/>
  <c r="S24"/>
  <c r="S25"/>
  <c r="S26"/>
  <c r="S27"/>
  <c r="S29"/>
  <c r="S30"/>
  <c r="S31"/>
  <c r="S32"/>
  <c r="S33"/>
  <c r="S34"/>
  <c r="S35"/>
  <c r="S36"/>
  <c r="S38"/>
  <c r="S39"/>
  <c r="S40"/>
  <c r="S41"/>
  <c r="S42"/>
  <c r="S43"/>
  <c r="S44"/>
  <c r="S45"/>
  <c r="S47"/>
  <c r="S48"/>
  <c r="S49"/>
  <c r="S50"/>
  <c r="S51"/>
  <c r="S52"/>
  <c r="S53"/>
  <c r="S54"/>
  <c r="S56"/>
  <c r="S57"/>
  <c r="S58"/>
  <c r="S59"/>
  <c r="S61"/>
  <c r="S62"/>
  <c r="S63"/>
  <c r="S64"/>
  <c r="S65"/>
  <c r="S66"/>
  <c r="S67"/>
  <c r="S68"/>
  <c r="S69"/>
  <c r="S70"/>
  <c r="S72"/>
  <c r="S74"/>
  <c r="S75"/>
  <c r="S76"/>
  <c r="S77"/>
  <c r="S78"/>
  <c r="S80"/>
  <c r="S81"/>
  <c r="S82"/>
  <c r="S83"/>
  <c r="S84"/>
  <c r="S85"/>
  <c r="S86"/>
  <c r="S88"/>
  <c r="S89"/>
  <c r="S90"/>
  <c r="S91"/>
  <c r="S92"/>
  <c r="S93"/>
  <c r="S94"/>
  <c r="R95"/>
  <c r="R37"/>
  <c r="R87"/>
  <c r="R46"/>
  <c r="R22"/>
  <c r="R28"/>
  <c r="R79"/>
  <c r="R68"/>
  <c r="R60"/>
  <c r="J8" i="12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70"/>
  <c r="J71"/>
  <c r="J72"/>
  <c r="J73"/>
  <c r="J75"/>
  <c r="J76"/>
  <c r="J77"/>
  <c r="J78"/>
  <c r="J79"/>
  <c r="J80"/>
  <c r="J81"/>
  <c r="J82"/>
  <c r="J83"/>
  <c r="J84"/>
  <c r="J85"/>
  <c r="J86"/>
  <c r="J87"/>
  <c r="J89"/>
  <c r="J90"/>
  <c r="J91"/>
  <c r="J92"/>
  <c r="J93"/>
  <c r="J94"/>
  <c r="J95"/>
  <c r="J7"/>
  <c r="I7"/>
  <c r="I96"/>
  <c r="I88"/>
  <c r="I47"/>
  <c r="I23"/>
  <c r="I29"/>
  <c r="I17"/>
  <c r="I80"/>
  <c r="I69"/>
  <c r="I61"/>
  <c r="I74"/>
  <c r="I56"/>
  <c r="I38"/>
  <c r="S17" i="10" l="1"/>
  <c r="S6" i="9"/>
  <c r="R73"/>
  <c r="R55"/>
  <c r="S7" i="8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6"/>
  <c r="R6"/>
  <c r="R95"/>
  <c r="R87"/>
  <c r="R46"/>
  <c r="R28"/>
  <c r="R22"/>
  <c r="R16"/>
  <c r="R79"/>
  <c r="R68"/>
  <c r="R60"/>
  <c r="R73"/>
  <c r="R55"/>
  <c r="R37"/>
  <c r="AB8" i="4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7"/>
  <c r="AA7"/>
  <c r="AA96"/>
  <c r="AA88"/>
  <c r="AA38"/>
  <c r="AA29"/>
  <c r="AA47"/>
  <c r="AA23"/>
  <c r="AA17"/>
  <c r="AA80"/>
  <c r="AA69"/>
  <c r="AA61"/>
  <c r="AA74"/>
  <c r="AA56"/>
  <c r="AB8" i="2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7"/>
  <c r="AA7"/>
  <c r="AA17"/>
  <c r="AA96"/>
  <c r="AA88"/>
  <c r="AA47"/>
  <c r="AA23"/>
  <c r="AA29"/>
  <c r="AA80"/>
  <c r="AA69"/>
  <c r="AA61"/>
  <c r="AA74"/>
  <c r="AA56"/>
  <c r="AA38"/>
  <c r="AB8" i="3"/>
  <c r="AB9"/>
  <c r="AB10"/>
  <c r="AB11"/>
  <c r="AB12"/>
  <c r="AB13"/>
  <c r="AB14"/>
  <c r="AB15"/>
  <c r="AB16"/>
  <c r="AB18"/>
  <c r="AB19"/>
  <c r="AB20"/>
  <c r="AB21"/>
  <c r="AB22"/>
  <c r="AB24"/>
  <c r="AB25"/>
  <c r="AB26"/>
  <c r="AB27"/>
  <c r="AB28"/>
  <c r="AB30"/>
  <c r="AB31"/>
  <c r="AB32"/>
  <c r="AB33"/>
  <c r="AB34"/>
  <c r="AB35"/>
  <c r="AB36"/>
  <c r="AB37"/>
  <c r="AB39"/>
  <c r="AB40"/>
  <c r="AB41"/>
  <c r="AB42"/>
  <c r="AB43"/>
  <c r="AB44"/>
  <c r="AB45"/>
  <c r="AB46"/>
  <c r="AB48"/>
  <c r="AB49"/>
  <c r="AB50"/>
  <c r="AB51"/>
  <c r="AB52"/>
  <c r="AB53"/>
  <c r="AB54"/>
  <c r="AB55"/>
  <c r="AB57"/>
  <c r="AB58"/>
  <c r="AB59"/>
  <c r="AB60"/>
  <c r="AB62"/>
  <c r="AB63"/>
  <c r="AB64"/>
  <c r="AB65"/>
  <c r="AB66"/>
  <c r="AB67"/>
  <c r="AB68"/>
  <c r="AB70"/>
  <c r="AB71"/>
  <c r="AB72"/>
  <c r="AB73"/>
  <c r="AB75"/>
  <c r="AB76"/>
  <c r="AB77"/>
  <c r="AB78"/>
  <c r="AB79"/>
  <c r="AB81"/>
  <c r="AB82"/>
  <c r="AB83"/>
  <c r="AB84"/>
  <c r="AB85"/>
  <c r="AB86"/>
  <c r="AB87"/>
  <c r="AB89"/>
  <c r="AB90"/>
  <c r="AB91"/>
  <c r="AB92"/>
  <c r="AB93"/>
  <c r="AB94"/>
  <c r="AB95"/>
  <c r="AA69"/>
  <c r="AA96"/>
  <c r="AA88"/>
  <c r="AA47"/>
  <c r="AA23"/>
  <c r="AA29"/>
  <c r="AA17"/>
  <c r="AA80"/>
  <c r="AA61"/>
  <c r="AA74"/>
  <c r="AA38"/>
  <c r="AA56"/>
  <c r="AB7" i="1"/>
  <c r="AB8"/>
  <c r="AB9"/>
  <c r="AB10"/>
  <c r="AB11"/>
  <c r="AB12"/>
  <c r="AB13"/>
  <c r="AB14"/>
  <c r="AB15"/>
  <c r="AB17"/>
  <c r="AB18"/>
  <c r="AB19"/>
  <c r="AB20"/>
  <c r="AB21"/>
  <c r="AB23"/>
  <c r="AB24"/>
  <c r="AB25"/>
  <c r="AB26"/>
  <c r="AB27"/>
  <c r="AB29"/>
  <c r="AB30"/>
  <c r="AB31"/>
  <c r="AB32"/>
  <c r="AB33"/>
  <c r="AB34"/>
  <c r="AB35"/>
  <c r="AB36"/>
  <c r="AB38"/>
  <c r="AB39"/>
  <c r="AB40"/>
  <c r="AB41"/>
  <c r="AB42"/>
  <c r="AB43"/>
  <c r="AB44"/>
  <c r="AB45"/>
  <c r="AB47"/>
  <c r="AB48"/>
  <c r="AB49"/>
  <c r="AB50"/>
  <c r="AB51"/>
  <c r="AB52"/>
  <c r="AB53"/>
  <c r="AB54"/>
  <c r="AB56"/>
  <c r="AB57"/>
  <c r="AB58"/>
  <c r="AB59"/>
  <c r="AB61"/>
  <c r="AB62"/>
  <c r="AB63"/>
  <c r="AB64"/>
  <c r="AB65"/>
  <c r="AB66"/>
  <c r="AB67"/>
  <c r="AB68"/>
  <c r="AB69"/>
  <c r="AB70"/>
  <c r="AB71"/>
  <c r="AB72"/>
  <c r="AB74"/>
  <c r="AB75"/>
  <c r="AB76"/>
  <c r="AB77"/>
  <c r="AB78"/>
  <c r="AB80"/>
  <c r="AB81"/>
  <c r="AB82"/>
  <c r="AB83"/>
  <c r="AB84"/>
  <c r="AB85"/>
  <c r="AB86"/>
  <c r="AB87"/>
  <c r="AB88"/>
  <c r="AB89"/>
  <c r="AB90"/>
  <c r="AB91"/>
  <c r="AB92"/>
  <c r="AB93"/>
  <c r="AB94"/>
  <c r="AA73"/>
  <c r="AA95"/>
  <c r="AB95" s="1"/>
  <c r="AA87"/>
  <c r="AA46"/>
  <c r="AB46" s="1"/>
  <c r="AA22"/>
  <c r="AB22" s="1"/>
  <c r="AA28"/>
  <c r="AB28" s="1"/>
  <c r="AA16"/>
  <c r="AB16" s="1"/>
  <c r="AA79"/>
  <c r="AB79" s="1"/>
  <c r="AA68"/>
  <c r="AA60"/>
  <c r="AB60" s="1"/>
  <c r="AA55"/>
  <c r="AA37"/>
  <c r="AB37" s="1"/>
  <c r="AB7" i="5"/>
  <c r="AB8"/>
  <c r="AB9"/>
  <c r="AB10"/>
  <c r="AB11"/>
  <c r="AB12"/>
  <c r="AB13"/>
  <c r="AB14"/>
  <c r="AB15"/>
  <c r="AB17"/>
  <c r="AB18"/>
  <c r="AB19"/>
  <c r="AB20"/>
  <c r="AB21"/>
  <c r="AB23"/>
  <c r="AB24"/>
  <c r="AB25"/>
  <c r="AB26"/>
  <c r="AB27"/>
  <c r="AB28"/>
  <c r="AB29"/>
  <c r="AB30"/>
  <c r="AB31"/>
  <c r="AB32"/>
  <c r="AB33"/>
  <c r="AB34"/>
  <c r="AB35"/>
  <c r="AB36"/>
  <c r="AB38"/>
  <c r="AB39"/>
  <c r="AB40"/>
  <c r="AB41"/>
  <c r="AB42"/>
  <c r="AB43"/>
  <c r="AB44"/>
  <c r="AB45"/>
  <c r="AB47"/>
  <c r="AB48"/>
  <c r="AB49"/>
  <c r="AB50"/>
  <c r="AB51"/>
  <c r="AB52"/>
  <c r="AB53"/>
  <c r="AB54"/>
  <c r="AB56"/>
  <c r="AB57"/>
  <c r="AB58"/>
  <c r="AB59"/>
  <c r="AB61"/>
  <c r="AB62"/>
  <c r="AB63"/>
  <c r="AB64"/>
  <c r="AB65"/>
  <c r="AB66"/>
  <c r="AB67"/>
  <c r="AB68"/>
  <c r="AB69"/>
  <c r="AB70"/>
  <c r="AB71"/>
  <c r="AB72"/>
  <c r="AB74"/>
  <c r="AB75"/>
  <c r="AB76"/>
  <c r="AB77"/>
  <c r="AB78"/>
  <c r="AB80"/>
  <c r="AB81"/>
  <c r="AB82"/>
  <c r="AB83"/>
  <c r="AB84"/>
  <c r="AB85"/>
  <c r="AB86"/>
  <c r="AB88"/>
  <c r="AB89"/>
  <c r="AB90"/>
  <c r="AB91"/>
  <c r="AB92"/>
  <c r="AB93"/>
  <c r="AB94"/>
  <c r="AA95"/>
  <c r="AB95" s="1"/>
  <c r="AA87"/>
  <c r="AB87" s="1"/>
  <c r="AA46"/>
  <c r="AB46" s="1"/>
  <c r="AA28"/>
  <c r="AA22"/>
  <c r="AA6" s="1"/>
  <c r="AB6" s="1"/>
  <c r="AA16"/>
  <c r="AB16" s="1"/>
  <c r="AA68"/>
  <c r="AA79"/>
  <c r="AB79" s="1"/>
  <c r="AA60"/>
  <c r="AA73"/>
  <c r="AB73" s="1"/>
  <c r="AA55"/>
  <c r="AB55" s="1"/>
  <c r="AA37"/>
  <c r="AB37" s="1"/>
  <c r="AB60"/>
  <c r="AB73" i="1"/>
  <c r="AB55"/>
  <c r="AC96" i="3"/>
  <c r="AC88"/>
  <c r="AC80"/>
  <c r="AC69"/>
  <c r="AC56"/>
  <c r="AC47"/>
  <c r="AC38"/>
  <c r="AC29"/>
  <c r="AB29" s="1"/>
  <c r="AC23"/>
  <c r="AC17"/>
  <c r="J8" i="7"/>
  <c r="G8" i="12"/>
  <c r="G9"/>
  <c r="G10"/>
  <c r="G11"/>
  <c r="G12"/>
  <c r="G13"/>
  <c r="G14"/>
  <c r="G15"/>
  <c r="G16"/>
  <c r="G18"/>
  <c r="G19"/>
  <c r="G20"/>
  <c r="G21"/>
  <c r="G22"/>
  <c r="G24"/>
  <c r="G25"/>
  <c r="G26"/>
  <c r="G27"/>
  <c r="G28"/>
  <c r="G30"/>
  <c r="G31"/>
  <c r="G32"/>
  <c r="G33"/>
  <c r="G34"/>
  <c r="G35"/>
  <c r="G36"/>
  <c r="G37"/>
  <c r="G39"/>
  <c r="G40"/>
  <c r="G41"/>
  <c r="G42"/>
  <c r="G43"/>
  <c r="G44"/>
  <c r="G45"/>
  <c r="G46"/>
  <c r="G48"/>
  <c r="G49"/>
  <c r="G50"/>
  <c r="G51"/>
  <c r="G52"/>
  <c r="G53"/>
  <c r="G54"/>
  <c r="G55"/>
  <c r="G57"/>
  <c r="G58"/>
  <c r="G59"/>
  <c r="G60"/>
  <c r="G62"/>
  <c r="G63"/>
  <c r="G64"/>
  <c r="G65"/>
  <c r="G66"/>
  <c r="G67"/>
  <c r="G68"/>
  <c r="G70"/>
  <c r="G71"/>
  <c r="G72"/>
  <c r="G73"/>
  <c r="G75"/>
  <c r="G76"/>
  <c r="G77"/>
  <c r="G78"/>
  <c r="G79"/>
  <c r="G81"/>
  <c r="G82"/>
  <c r="G83"/>
  <c r="G84"/>
  <c r="G85"/>
  <c r="G86"/>
  <c r="G87"/>
  <c r="G89"/>
  <c r="G90"/>
  <c r="G91"/>
  <c r="G92"/>
  <c r="G93"/>
  <c r="G94"/>
  <c r="G95"/>
  <c r="G7"/>
  <c r="F96"/>
  <c r="F88"/>
  <c r="F80"/>
  <c r="F74"/>
  <c r="F69"/>
  <c r="F61"/>
  <c r="F56"/>
  <c r="F47"/>
  <c r="F38"/>
  <c r="F29"/>
  <c r="F23"/>
  <c r="F17"/>
  <c r="AB88" i="3" l="1"/>
  <c r="AB61"/>
  <c r="AB47"/>
  <c r="AB17"/>
  <c r="AB22" i="5"/>
  <c r="AA6" i="1"/>
  <c r="AB6" s="1"/>
  <c r="AB56" i="3"/>
  <c r="AB23"/>
  <c r="AB80"/>
  <c r="AA7"/>
  <c r="AB7" s="1"/>
  <c r="AB38"/>
  <c r="AB69"/>
  <c r="AB74"/>
  <c r="AB96"/>
  <c r="G23" i="12"/>
  <c r="G80"/>
  <c r="G8" i="14"/>
  <c r="G9"/>
  <c r="G10"/>
  <c r="G11"/>
  <c r="G12"/>
  <c r="G13"/>
  <c r="G14"/>
  <c r="G15"/>
  <c r="G16"/>
  <c r="G18"/>
  <c r="G19"/>
  <c r="G20"/>
  <c r="G21"/>
  <c r="G22"/>
  <c r="G24"/>
  <c r="G25"/>
  <c r="G26"/>
  <c r="G27"/>
  <c r="G28"/>
  <c r="G30"/>
  <c r="G31"/>
  <c r="G32"/>
  <c r="G33"/>
  <c r="G34"/>
  <c r="G35"/>
  <c r="G36"/>
  <c r="G37"/>
  <c r="G39"/>
  <c r="G40"/>
  <c r="G41"/>
  <c r="G42"/>
  <c r="G43"/>
  <c r="G44"/>
  <c r="G45"/>
  <c r="G46"/>
  <c r="G48"/>
  <c r="G49"/>
  <c r="G50"/>
  <c r="G51"/>
  <c r="G52"/>
  <c r="G53"/>
  <c r="G54"/>
  <c r="G55"/>
  <c r="G57"/>
  <c r="G58"/>
  <c r="G59"/>
  <c r="G60"/>
  <c r="G62"/>
  <c r="G63"/>
  <c r="G64"/>
  <c r="G65"/>
  <c r="G66"/>
  <c r="G67"/>
  <c r="G68"/>
  <c r="G70"/>
  <c r="G71"/>
  <c r="G72"/>
  <c r="G73"/>
  <c r="G75"/>
  <c r="G76"/>
  <c r="G77"/>
  <c r="G78"/>
  <c r="G79"/>
  <c r="G81"/>
  <c r="G82"/>
  <c r="G83"/>
  <c r="G84"/>
  <c r="G85"/>
  <c r="G86"/>
  <c r="G87"/>
  <c r="G89"/>
  <c r="G90"/>
  <c r="G91"/>
  <c r="G92"/>
  <c r="G93"/>
  <c r="G94"/>
  <c r="G95"/>
  <c r="G7"/>
  <c r="F96"/>
  <c r="F88"/>
  <c r="F80"/>
  <c r="F74"/>
  <c r="G74" s="1"/>
  <c r="F69"/>
  <c r="F61"/>
  <c r="F56"/>
  <c r="G56" s="1"/>
  <c r="F47"/>
  <c r="F38"/>
  <c r="F29"/>
  <c r="F23"/>
  <c r="F17"/>
  <c r="G17" s="1"/>
  <c r="M8" i="7"/>
  <c r="M9"/>
  <c r="M10"/>
  <c r="M11"/>
  <c r="M12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5"/>
  <c r="M36"/>
  <c r="M37"/>
  <c r="M38"/>
  <c r="M39"/>
  <c r="M40"/>
  <c r="M41"/>
  <c r="M42"/>
  <c r="M43"/>
  <c r="M44"/>
  <c r="M45"/>
  <c r="M46"/>
  <c r="M48"/>
  <c r="M49"/>
  <c r="M50"/>
  <c r="M51"/>
  <c r="M52"/>
  <c r="M53"/>
  <c r="M54"/>
  <c r="M55"/>
  <c r="M57"/>
  <c r="M58"/>
  <c r="M59"/>
  <c r="M60"/>
  <c r="M62"/>
  <c r="M63"/>
  <c r="M64"/>
  <c r="M65"/>
  <c r="M66"/>
  <c r="M67"/>
  <c r="M68"/>
  <c r="M70"/>
  <c r="M71"/>
  <c r="M72"/>
  <c r="M73"/>
  <c r="M75"/>
  <c r="M76"/>
  <c r="M77"/>
  <c r="M78"/>
  <c r="M79"/>
  <c r="M81"/>
  <c r="M82"/>
  <c r="M83"/>
  <c r="M84"/>
  <c r="M85"/>
  <c r="M86"/>
  <c r="M87"/>
  <c r="M89"/>
  <c r="M90"/>
  <c r="M91"/>
  <c r="M92"/>
  <c r="M93"/>
  <c r="M94"/>
  <c r="M95"/>
  <c r="M96"/>
  <c r="M7"/>
  <c r="L96"/>
  <c r="L88"/>
  <c r="M88" s="1"/>
  <c r="L80"/>
  <c r="M80" s="1"/>
  <c r="L74"/>
  <c r="L69"/>
  <c r="M69" s="1"/>
  <c r="L61"/>
  <c r="M61" s="1"/>
  <c r="L56"/>
  <c r="L47"/>
  <c r="M47" s="1"/>
  <c r="L38"/>
  <c r="L29"/>
  <c r="M29" s="1"/>
  <c r="L23"/>
  <c r="M23" s="1"/>
  <c r="L17"/>
  <c r="P8" i="11"/>
  <c r="P9"/>
  <c r="P10"/>
  <c r="P11"/>
  <c r="P12"/>
  <c r="P13"/>
  <c r="P14"/>
  <c r="P15"/>
  <c r="P16"/>
  <c r="P18"/>
  <c r="P19"/>
  <c r="P20"/>
  <c r="P21"/>
  <c r="P22"/>
  <c r="P24"/>
  <c r="P25"/>
  <c r="P26"/>
  <c r="P27"/>
  <c r="P28"/>
  <c r="P30"/>
  <c r="P31"/>
  <c r="P32"/>
  <c r="P33"/>
  <c r="P34"/>
  <c r="P35"/>
  <c r="P36"/>
  <c r="P37"/>
  <c r="P39"/>
  <c r="P40"/>
  <c r="P41"/>
  <c r="P42"/>
  <c r="P43"/>
  <c r="P44"/>
  <c r="P45"/>
  <c r="P46"/>
  <c r="P48"/>
  <c r="P49"/>
  <c r="P50"/>
  <c r="P51"/>
  <c r="P52"/>
  <c r="P53"/>
  <c r="P54"/>
  <c r="P55"/>
  <c r="P57"/>
  <c r="P58"/>
  <c r="P59"/>
  <c r="P60"/>
  <c r="P62"/>
  <c r="P63"/>
  <c r="P64"/>
  <c r="P65"/>
  <c r="P66"/>
  <c r="P67"/>
  <c r="P68"/>
  <c r="P70"/>
  <c r="P71"/>
  <c r="P72"/>
  <c r="P73"/>
  <c r="P75"/>
  <c r="P76"/>
  <c r="P77"/>
  <c r="P78"/>
  <c r="P79"/>
  <c r="P81"/>
  <c r="P82"/>
  <c r="P83"/>
  <c r="P84"/>
  <c r="P85"/>
  <c r="P86"/>
  <c r="P87"/>
  <c r="P89"/>
  <c r="P90"/>
  <c r="P91"/>
  <c r="P92"/>
  <c r="P93"/>
  <c r="P94"/>
  <c r="P95"/>
  <c r="P7"/>
  <c r="O96"/>
  <c r="O88"/>
  <c r="P88" s="1"/>
  <c r="O80"/>
  <c r="O74"/>
  <c r="O69"/>
  <c r="O61"/>
  <c r="P61" s="1"/>
  <c r="O56"/>
  <c r="O47"/>
  <c r="P47" s="1"/>
  <c r="O38"/>
  <c r="O29"/>
  <c r="P29" s="1"/>
  <c r="O23"/>
  <c r="O17"/>
  <c r="O96" i="10"/>
  <c r="O88"/>
  <c r="O80"/>
  <c r="O74"/>
  <c r="O69"/>
  <c r="O61"/>
  <c r="O56"/>
  <c r="O47"/>
  <c r="O38"/>
  <c r="O29"/>
  <c r="O23"/>
  <c r="O17"/>
  <c r="O95" i="9"/>
  <c r="O87"/>
  <c r="O79"/>
  <c r="O73"/>
  <c r="O68"/>
  <c r="O60"/>
  <c r="O55"/>
  <c r="O46"/>
  <c r="O37"/>
  <c r="O28"/>
  <c r="O22"/>
  <c r="O16"/>
  <c r="P7" i="8"/>
  <c r="P8"/>
  <c r="P9"/>
  <c r="P10"/>
  <c r="P11"/>
  <c r="P12"/>
  <c r="P13"/>
  <c r="P14"/>
  <c r="P15"/>
  <c r="P17"/>
  <c r="P18"/>
  <c r="P19"/>
  <c r="P20"/>
  <c r="P21"/>
  <c r="P23"/>
  <c r="P24"/>
  <c r="P25"/>
  <c r="P26"/>
  <c r="P27"/>
  <c r="P29"/>
  <c r="P30"/>
  <c r="P31"/>
  <c r="P32"/>
  <c r="P33"/>
  <c r="P34"/>
  <c r="P35"/>
  <c r="P36"/>
  <c r="P38"/>
  <c r="P39"/>
  <c r="P40"/>
  <c r="P41"/>
  <c r="P42"/>
  <c r="P43"/>
  <c r="P44"/>
  <c r="P45"/>
  <c r="P47"/>
  <c r="P48"/>
  <c r="P49"/>
  <c r="P50"/>
  <c r="P51"/>
  <c r="P52"/>
  <c r="P53"/>
  <c r="P54"/>
  <c r="P56"/>
  <c r="P57"/>
  <c r="P58"/>
  <c r="P59"/>
  <c r="P61"/>
  <c r="P62"/>
  <c r="P63"/>
  <c r="P64"/>
  <c r="P65"/>
  <c r="P66"/>
  <c r="P67"/>
  <c r="P69"/>
  <c r="P70"/>
  <c r="P71"/>
  <c r="P72"/>
  <c r="P74"/>
  <c r="P75"/>
  <c r="P76"/>
  <c r="P77"/>
  <c r="P78"/>
  <c r="P80"/>
  <c r="P81"/>
  <c r="P82"/>
  <c r="P83"/>
  <c r="P84"/>
  <c r="P85"/>
  <c r="P86"/>
  <c r="P88"/>
  <c r="P89"/>
  <c r="P90"/>
  <c r="P91"/>
  <c r="P92"/>
  <c r="P93"/>
  <c r="P94"/>
  <c r="P6"/>
  <c r="O95"/>
  <c r="O87"/>
  <c r="O79"/>
  <c r="O73"/>
  <c r="O68"/>
  <c r="O60"/>
  <c r="P60" s="1"/>
  <c r="O55"/>
  <c r="O46"/>
  <c r="O37"/>
  <c r="O28"/>
  <c r="O22"/>
  <c r="O16"/>
  <c r="Y7" i="5"/>
  <c r="Y8"/>
  <c r="Y9"/>
  <c r="Y10"/>
  <c r="Y11"/>
  <c r="Y12"/>
  <c r="Y13"/>
  <c r="Y14"/>
  <c r="Y15"/>
  <c r="Y17"/>
  <c r="Y18"/>
  <c r="Y19"/>
  <c r="Y20"/>
  <c r="Y21"/>
  <c r="Y23"/>
  <c r="Y24"/>
  <c r="Y25"/>
  <c r="Y26"/>
  <c r="Y27"/>
  <c r="Y29"/>
  <c r="Y30"/>
  <c r="Y31"/>
  <c r="Y32"/>
  <c r="Y33"/>
  <c r="Y34"/>
  <c r="Y35"/>
  <c r="Y36"/>
  <c r="Y38"/>
  <c r="Y39"/>
  <c r="Y40"/>
  <c r="Y41"/>
  <c r="Y42"/>
  <c r="Y43"/>
  <c r="Y44"/>
  <c r="Y45"/>
  <c r="Y47"/>
  <c r="Y48"/>
  <c r="Y49"/>
  <c r="Y50"/>
  <c r="Y51"/>
  <c r="Y52"/>
  <c r="Y53"/>
  <c r="Y54"/>
  <c r="Y56"/>
  <c r="Y57"/>
  <c r="Y58"/>
  <c r="Y59"/>
  <c r="Y61"/>
  <c r="Y62"/>
  <c r="Y63"/>
  <c r="Y64"/>
  <c r="Y65"/>
  <c r="Y66"/>
  <c r="Y67"/>
  <c r="Y69"/>
  <c r="Y70"/>
  <c r="Y71"/>
  <c r="Y72"/>
  <c r="Y74"/>
  <c r="Y75"/>
  <c r="Y76"/>
  <c r="Y77"/>
  <c r="Y78"/>
  <c r="Y80"/>
  <c r="Y81"/>
  <c r="Y82"/>
  <c r="Y83"/>
  <c r="Y84"/>
  <c r="Y85"/>
  <c r="Y86"/>
  <c r="Y88"/>
  <c r="Y89"/>
  <c r="Y90"/>
  <c r="Y91"/>
  <c r="Y92"/>
  <c r="Y93"/>
  <c r="Y94"/>
  <c r="Y6"/>
  <c r="X95"/>
  <c r="X87"/>
  <c r="X79"/>
  <c r="X73"/>
  <c r="X68"/>
  <c r="X60"/>
  <c r="X55"/>
  <c r="X46"/>
  <c r="X37"/>
  <c r="Y37" s="1"/>
  <c r="X28"/>
  <c r="X22"/>
  <c r="X16"/>
  <c r="Y8" i="4"/>
  <c r="Y9"/>
  <c r="Y10"/>
  <c r="Y11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5"/>
  <c r="Y36"/>
  <c r="Y37"/>
  <c r="Y39"/>
  <c r="Y40"/>
  <c r="Y41"/>
  <c r="Y42"/>
  <c r="Y43"/>
  <c r="Y44"/>
  <c r="Y45"/>
  <c r="Y46"/>
  <c r="Y48"/>
  <c r="Y49"/>
  <c r="Y50"/>
  <c r="Y51"/>
  <c r="Y52"/>
  <c r="Y53"/>
  <c r="Y54"/>
  <c r="Y55"/>
  <c r="Y57"/>
  <c r="Y58"/>
  <c r="Y59"/>
  <c r="Y60"/>
  <c r="Y62"/>
  <c r="Y63"/>
  <c r="Y64"/>
  <c r="Y65"/>
  <c r="Y66"/>
  <c r="Y67"/>
  <c r="Y68"/>
  <c r="Y70"/>
  <c r="Y71"/>
  <c r="Y72"/>
  <c r="Y73"/>
  <c r="Y75"/>
  <c r="Y76"/>
  <c r="Y77"/>
  <c r="Y78"/>
  <c r="Y79"/>
  <c r="Y81"/>
  <c r="Y82"/>
  <c r="Y83"/>
  <c r="Y84"/>
  <c r="Y85"/>
  <c r="Y86"/>
  <c r="Y87"/>
  <c r="Y89"/>
  <c r="Y90"/>
  <c r="Y91"/>
  <c r="Y92"/>
  <c r="Y93"/>
  <c r="Y94"/>
  <c r="Y95"/>
  <c r="Y7"/>
  <c r="X96"/>
  <c r="Y96" s="1"/>
  <c r="X88"/>
  <c r="Y88" s="1"/>
  <c r="X80"/>
  <c r="X74"/>
  <c r="X69"/>
  <c r="X61"/>
  <c r="Y61" s="1"/>
  <c r="X56"/>
  <c r="X47"/>
  <c r="Y47" s="1"/>
  <c r="X38"/>
  <c r="Y38" s="1"/>
  <c r="X29"/>
  <c r="X23"/>
  <c r="X17"/>
  <c r="Y8" i="2"/>
  <c r="Y9"/>
  <c r="Y10"/>
  <c r="Y11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5"/>
  <c r="Y36"/>
  <c r="Y37"/>
  <c r="Y39"/>
  <c r="Y40"/>
  <c r="Y41"/>
  <c r="Y42"/>
  <c r="Y43"/>
  <c r="Y44"/>
  <c r="Y45"/>
  <c r="Y46"/>
  <c r="Y48"/>
  <c r="Y49"/>
  <c r="Y50"/>
  <c r="Y51"/>
  <c r="Y52"/>
  <c r="Y53"/>
  <c r="Y54"/>
  <c r="Y55"/>
  <c r="Y57"/>
  <c r="Y58"/>
  <c r="Y59"/>
  <c r="Y60"/>
  <c r="Y62"/>
  <c r="Y63"/>
  <c r="Y64"/>
  <c r="Y65"/>
  <c r="Y66"/>
  <c r="Y67"/>
  <c r="Y68"/>
  <c r="Y70"/>
  <c r="Y71"/>
  <c r="Y72"/>
  <c r="Y73"/>
  <c r="Y75"/>
  <c r="Y76"/>
  <c r="Y77"/>
  <c r="Y78"/>
  <c r="Y79"/>
  <c r="Y81"/>
  <c r="Y82"/>
  <c r="Y83"/>
  <c r="Y84"/>
  <c r="Y85"/>
  <c r="Y86"/>
  <c r="Y87"/>
  <c r="Y89"/>
  <c r="Y90"/>
  <c r="Y91"/>
  <c r="Y92"/>
  <c r="Y93"/>
  <c r="Y94"/>
  <c r="Y95"/>
  <c r="Y7"/>
  <c r="X96"/>
  <c r="X88"/>
  <c r="X80"/>
  <c r="X74"/>
  <c r="X69"/>
  <c r="X61"/>
  <c r="Y61" s="1"/>
  <c r="X56"/>
  <c r="X47"/>
  <c r="X38"/>
  <c r="X29"/>
  <c r="X23"/>
  <c r="X17"/>
  <c r="Y9" i="1"/>
  <c r="Y10"/>
  <c r="Y11"/>
  <c r="Y12"/>
  <c r="Y13"/>
  <c r="Y14"/>
  <c r="Y15"/>
  <c r="Y17"/>
  <c r="Y18"/>
  <c r="Y19"/>
  <c r="Y20"/>
  <c r="Y21"/>
  <c r="Y23"/>
  <c r="Y24"/>
  <c r="Y25"/>
  <c r="Y26"/>
  <c r="Y27"/>
  <c r="Y29"/>
  <c r="Y30"/>
  <c r="Y31"/>
  <c r="Y32"/>
  <c r="Y33"/>
  <c r="Y34"/>
  <c r="Y35"/>
  <c r="Y36"/>
  <c r="Y38"/>
  <c r="Y39"/>
  <c r="Y40"/>
  <c r="Y41"/>
  <c r="Y42"/>
  <c r="Y43"/>
  <c r="Y44"/>
  <c r="Y45"/>
  <c r="Y47"/>
  <c r="Y48"/>
  <c r="Y49"/>
  <c r="Y50"/>
  <c r="Y51"/>
  <c r="Y52"/>
  <c r="Y53"/>
  <c r="Y54"/>
  <c r="Y56"/>
  <c r="Y57"/>
  <c r="Y58"/>
  <c r="Y59"/>
  <c r="Y61"/>
  <c r="Y62"/>
  <c r="Y63"/>
  <c r="Y64"/>
  <c r="Y65"/>
  <c r="Y66"/>
  <c r="Y67"/>
  <c r="Y69"/>
  <c r="Y70"/>
  <c r="Y71"/>
  <c r="Y72"/>
  <c r="Y74"/>
  <c r="Y75"/>
  <c r="Y76"/>
  <c r="Y77"/>
  <c r="Y78"/>
  <c r="Y80"/>
  <c r="Y81"/>
  <c r="Y82"/>
  <c r="Y83"/>
  <c r="Y84"/>
  <c r="Y85"/>
  <c r="Y86"/>
  <c r="Y88"/>
  <c r="Y89"/>
  <c r="Y90"/>
  <c r="Y91"/>
  <c r="Y92"/>
  <c r="Y93"/>
  <c r="Y94"/>
  <c r="Y8"/>
  <c r="Y7"/>
  <c r="Y6"/>
  <c r="X95"/>
  <c r="X87"/>
  <c r="X79"/>
  <c r="X73"/>
  <c r="Y73" s="1"/>
  <c r="X68"/>
  <c r="X60"/>
  <c r="X55"/>
  <c r="X46"/>
  <c r="X37"/>
  <c r="X28"/>
  <c r="X22"/>
  <c r="X16"/>
  <c r="Y16" s="1"/>
  <c r="Y18" i="3"/>
  <c r="Y19"/>
  <c r="Y20"/>
  <c r="Y21"/>
  <c r="Y22"/>
  <c r="Y24"/>
  <c r="Y25"/>
  <c r="Y26"/>
  <c r="Y27"/>
  <c r="Y28"/>
  <c r="Y30"/>
  <c r="Y31"/>
  <c r="Y32"/>
  <c r="Y33"/>
  <c r="Y34"/>
  <c r="Y35"/>
  <c r="Y36"/>
  <c r="Y37"/>
  <c r="Y39"/>
  <c r="Y40"/>
  <c r="Y41"/>
  <c r="Y42"/>
  <c r="Y43"/>
  <c r="Y44"/>
  <c r="Y45"/>
  <c r="Y46"/>
  <c r="Y48"/>
  <c r="Y49"/>
  <c r="Y50"/>
  <c r="Y51"/>
  <c r="Y52"/>
  <c r="Y53"/>
  <c r="Y54"/>
  <c r="Y55"/>
  <c r="Y57"/>
  <c r="Y58"/>
  <c r="Y59"/>
  <c r="Y60"/>
  <c r="Y62"/>
  <c r="Y63"/>
  <c r="Y64"/>
  <c r="Y65"/>
  <c r="Y66"/>
  <c r="Y67"/>
  <c r="Y68"/>
  <c r="Y70"/>
  <c r="Y71"/>
  <c r="Y72"/>
  <c r="Y73"/>
  <c r="Y75"/>
  <c r="Y76"/>
  <c r="Y77"/>
  <c r="Y78"/>
  <c r="Y79"/>
  <c r="Y81"/>
  <c r="Y82"/>
  <c r="Y83"/>
  <c r="Y84"/>
  <c r="Y85"/>
  <c r="Y86"/>
  <c r="Y87"/>
  <c r="Y89"/>
  <c r="Y90"/>
  <c r="Y91"/>
  <c r="Y92"/>
  <c r="Y93"/>
  <c r="Y94"/>
  <c r="Y95"/>
  <c r="X96"/>
  <c r="X88"/>
  <c r="X80"/>
  <c r="X74"/>
  <c r="X69"/>
  <c r="X61"/>
  <c r="X56"/>
  <c r="X47"/>
  <c r="X38"/>
  <c r="X29"/>
  <c r="X23"/>
  <c r="X17"/>
  <c r="Y10"/>
  <c r="Y11"/>
  <c r="Y12"/>
  <c r="Y13"/>
  <c r="Y14"/>
  <c r="Y15"/>
  <c r="Y16"/>
  <c r="Y9"/>
  <c r="Y8"/>
  <c r="Y7"/>
  <c r="H96" i="14"/>
  <c r="H88"/>
  <c r="H80"/>
  <c r="H74"/>
  <c r="H69"/>
  <c r="H61"/>
  <c r="H56"/>
  <c r="H47"/>
  <c r="H38"/>
  <c r="G38" s="1"/>
  <c r="H29"/>
  <c r="H23"/>
  <c r="G23" s="1"/>
  <c r="H17"/>
  <c r="H96" i="12"/>
  <c r="G96" s="1"/>
  <c r="H88"/>
  <c r="G88" s="1"/>
  <c r="H80"/>
  <c r="H74"/>
  <c r="G74" s="1"/>
  <c r="H69"/>
  <c r="G69" s="1"/>
  <c r="H61"/>
  <c r="G61" s="1"/>
  <c r="H56"/>
  <c r="G56" s="1"/>
  <c r="H47"/>
  <c r="G47" s="1"/>
  <c r="H38"/>
  <c r="G38" s="1"/>
  <c r="H29"/>
  <c r="G29" s="1"/>
  <c r="H23"/>
  <c r="H17"/>
  <c r="G17" s="1"/>
  <c r="Q96" i="11"/>
  <c r="P96" s="1"/>
  <c r="Q88"/>
  <c r="Q80"/>
  <c r="Q74"/>
  <c r="P74" s="1"/>
  <c r="Q69"/>
  <c r="Q61"/>
  <c r="Q56"/>
  <c r="Q47"/>
  <c r="Q38"/>
  <c r="Q29"/>
  <c r="Q23"/>
  <c r="Q17"/>
  <c r="P17" s="1"/>
  <c r="Q95" i="8"/>
  <c r="Q87"/>
  <c r="Q79"/>
  <c r="Q73"/>
  <c r="Q68"/>
  <c r="P68" s="1"/>
  <c r="Q60"/>
  <c r="Q55"/>
  <c r="Q46"/>
  <c r="Q37"/>
  <c r="Q28"/>
  <c r="Q22"/>
  <c r="Q16"/>
  <c r="N96" i="7"/>
  <c r="N88"/>
  <c r="N80"/>
  <c r="N74"/>
  <c r="N69"/>
  <c r="N61"/>
  <c r="N56"/>
  <c r="N47"/>
  <c r="N38"/>
  <c r="N29"/>
  <c r="N23"/>
  <c r="N17"/>
  <c r="Z95" i="5"/>
  <c r="Z87"/>
  <c r="Z79"/>
  <c r="Z73"/>
  <c r="Z68"/>
  <c r="Y68" s="1"/>
  <c r="Z60"/>
  <c r="Z55"/>
  <c r="Z46"/>
  <c r="Z37"/>
  <c r="Z28"/>
  <c r="Z22"/>
  <c r="Z16"/>
  <c r="Z96" i="4"/>
  <c r="Z88"/>
  <c r="Z80"/>
  <c r="Y80" s="1"/>
  <c r="Z74"/>
  <c r="Z69"/>
  <c r="Z61"/>
  <c r="Z56"/>
  <c r="Z47"/>
  <c r="Z38"/>
  <c r="Z29"/>
  <c r="Y29" s="1"/>
  <c r="Z23"/>
  <c r="Y23" s="1"/>
  <c r="Z17"/>
  <c r="Z96" i="3"/>
  <c r="Z88"/>
  <c r="Z80"/>
  <c r="Z74"/>
  <c r="Z69"/>
  <c r="Z61"/>
  <c r="Z56"/>
  <c r="Z47"/>
  <c r="Z38"/>
  <c r="Z29"/>
  <c r="Z23"/>
  <c r="Z17"/>
  <c r="Z96" i="2"/>
  <c r="Z88"/>
  <c r="Y88" s="1"/>
  <c r="Z80"/>
  <c r="Z74"/>
  <c r="Z69"/>
  <c r="Z61"/>
  <c r="Z56"/>
  <c r="Z47"/>
  <c r="Z38"/>
  <c r="Z29"/>
  <c r="Z23"/>
  <c r="Z17"/>
  <c r="Z16" i="1"/>
  <c r="Z22"/>
  <c r="Z28"/>
  <c r="Z37"/>
  <c r="Z46"/>
  <c r="Z55"/>
  <c r="Y55" s="1"/>
  <c r="Z60"/>
  <c r="Z68"/>
  <c r="Z73"/>
  <c r="Z79"/>
  <c r="Z87"/>
  <c r="Z95"/>
  <c r="P22" i="8" l="1"/>
  <c r="P79"/>
  <c r="P37"/>
  <c r="P95"/>
  <c r="Y22" i="5"/>
  <c r="Y79"/>
  <c r="Y46"/>
  <c r="Y95"/>
  <c r="Y23" i="2"/>
  <c r="Y47"/>
  <c r="Y96"/>
  <c r="Y69"/>
  <c r="Y68" i="1"/>
  <c r="Y74" i="3"/>
  <c r="G69" i="14"/>
  <c r="G61"/>
  <c r="G96"/>
  <c r="G29"/>
  <c r="G88"/>
  <c r="G47"/>
  <c r="G80"/>
  <c r="M56" i="7"/>
  <c r="M17"/>
  <c r="M74"/>
  <c r="P23" i="11"/>
  <c r="P80"/>
  <c r="P56"/>
  <c r="P69"/>
  <c r="P38"/>
  <c r="P46" i="8"/>
  <c r="P28"/>
  <c r="P87"/>
  <c r="Y60" i="5"/>
  <c r="Y28"/>
  <c r="Y87"/>
  <c r="Y73"/>
  <c r="Y16"/>
  <c r="Y55"/>
  <c r="Y17" i="4"/>
  <c r="Y74"/>
  <c r="Y69"/>
  <c r="Y56"/>
  <c r="Y80" i="2"/>
  <c r="Y56"/>
  <c r="Y17"/>
  <c r="Y74"/>
  <c r="Y38"/>
  <c r="Y29"/>
  <c r="Y28" i="1"/>
  <c r="Y87"/>
  <c r="Y22"/>
  <c r="Y79"/>
  <c r="Y60"/>
  <c r="Y56" i="3"/>
  <c r="P55" i="8"/>
  <c r="P16"/>
  <c r="P73"/>
  <c r="Y37" i="1"/>
  <c r="Y95"/>
  <c r="Y46"/>
  <c r="Y29" i="3"/>
  <c r="Y47"/>
  <c r="Y23"/>
  <c r="Y80"/>
  <c r="Y96"/>
  <c r="Y61"/>
  <c r="Y17"/>
  <c r="Y38"/>
  <c r="Y88"/>
  <c r="Y69"/>
  <c r="C96"/>
  <c r="C88"/>
  <c r="C80"/>
  <c r="C74"/>
  <c r="C69"/>
  <c r="C61"/>
  <c r="C56"/>
  <c r="C47"/>
  <c r="C38"/>
  <c r="C29"/>
  <c r="C23"/>
  <c r="C17"/>
  <c r="E80" i="11"/>
  <c r="C80"/>
  <c r="E74"/>
  <c r="C74"/>
  <c r="E69"/>
  <c r="C69"/>
  <c r="D69" s="1"/>
  <c r="E61"/>
  <c r="D61" s="1"/>
  <c r="C61"/>
  <c r="E56"/>
  <c r="C56"/>
  <c r="D56" s="1"/>
  <c r="E38"/>
  <c r="D38" s="1"/>
  <c r="C38"/>
  <c r="E29"/>
  <c r="C29"/>
  <c r="D29" s="1"/>
  <c r="D79"/>
  <c r="D78"/>
  <c r="D77"/>
  <c r="D76"/>
  <c r="D75"/>
  <c r="D73"/>
  <c r="D72"/>
  <c r="D71"/>
  <c r="D70"/>
  <c r="D68"/>
  <c r="D67"/>
  <c r="D66"/>
  <c r="D65"/>
  <c r="D64"/>
  <c r="D63"/>
  <c r="D60"/>
  <c r="D59"/>
  <c r="D58"/>
  <c r="D57"/>
  <c r="D55"/>
  <c r="D54"/>
  <c r="D53"/>
  <c r="D52"/>
  <c r="D51"/>
  <c r="D50"/>
  <c r="D49"/>
  <c r="D37"/>
  <c r="D36"/>
  <c r="D35"/>
  <c r="D34"/>
  <c r="D33"/>
  <c r="D32"/>
  <c r="D31"/>
  <c r="D30"/>
  <c r="D28"/>
  <c r="D27"/>
  <c r="D26"/>
  <c r="D25"/>
  <c r="D24"/>
  <c r="D48"/>
  <c r="E23"/>
  <c r="C23"/>
  <c r="D22"/>
  <c r="D21"/>
  <c r="D20"/>
  <c r="D19"/>
  <c r="D18"/>
  <c r="E47"/>
  <c r="C47"/>
  <c r="D46"/>
  <c r="D45"/>
  <c r="D44"/>
  <c r="D43"/>
  <c r="D42"/>
  <c r="D41"/>
  <c r="D40"/>
  <c r="D39"/>
  <c r="E96"/>
  <c r="C96"/>
  <c r="D95"/>
  <c r="D94"/>
  <c r="D93"/>
  <c r="D92"/>
  <c r="D91"/>
  <c r="D90"/>
  <c r="D89"/>
  <c r="E88"/>
  <c r="C88"/>
  <c r="D87"/>
  <c r="D86"/>
  <c r="D85"/>
  <c r="D84"/>
  <c r="D83"/>
  <c r="D82"/>
  <c r="D81"/>
  <c r="E17"/>
  <c r="C17"/>
  <c r="D16"/>
  <c r="D15"/>
  <c r="D14"/>
  <c r="D13"/>
  <c r="D12"/>
  <c r="D11"/>
  <c r="D10"/>
  <c r="D9"/>
  <c r="D8"/>
  <c r="D7"/>
  <c r="D74" l="1"/>
  <c r="D47"/>
  <c r="D80"/>
  <c r="D96"/>
  <c r="D88"/>
  <c r="D17"/>
  <c r="D23"/>
  <c r="M7"/>
  <c r="M8"/>
  <c r="M9"/>
  <c r="M10"/>
  <c r="M11"/>
  <c r="M12"/>
  <c r="M13"/>
  <c r="M14"/>
  <c r="M15"/>
  <c r="M16"/>
  <c r="F17"/>
  <c r="H17"/>
  <c r="I17"/>
  <c r="K17"/>
  <c r="L17"/>
  <c r="N17"/>
  <c r="M18"/>
  <c r="M19"/>
  <c r="M20"/>
  <c r="M21"/>
  <c r="M22"/>
  <c r="F23"/>
  <c r="H23"/>
  <c r="I23"/>
  <c r="K23"/>
  <c r="L23"/>
  <c r="N23"/>
  <c r="M24"/>
  <c r="M25"/>
  <c r="M26"/>
  <c r="M27"/>
  <c r="M28"/>
  <c r="F29"/>
  <c r="H29"/>
  <c r="I29"/>
  <c r="K29"/>
  <c r="L29"/>
  <c r="N29"/>
  <c r="M30"/>
  <c r="M31"/>
  <c r="M32"/>
  <c r="M33"/>
  <c r="M34"/>
  <c r="M35"/>
  <c r="M36"/>
  <c r="M37"/>
  <c r="F38"/>
  <c r="H38"/>
  <c r="I38"/>
  <c r="K38"/>
  <c r="L38"/>
  <c r="N38"/>
  <c r="M39"/>
  <c r="M40"/>
  <c r="M41"/>
  <c r="M42"/>
  <c r="M43"/>
  <c r="M44"/>
  <c r="M45"/>
  <c r="M46"/>
  <c r="F47"/>
  <c r="H47"/>
  <c r="I47"/>
  <c r="K47"/>
  <c r="L47"/>
  <c r="N47"/>
  <c r="M48"/>
  <c r="M49"/>
  <c r="M50"/>
  <c r="M51"/>
  <c r="M52"/>
  <c r="M53"/>
  <c r="M54"/>
  <c r="M55"/>
  <c r="F56"/>
  <c r="H56"/>
  <c r="I56"/>
  <c r="K56"/>
  <c r="L56"/>
  <c r="N56"/>
  <c r="M57"/>
  <c r="M58"/>
  <c r="M59"/>
  <c r="M60"/>
  <c r="F61"/>
  <c r="H61"/>
  <c r="I61"/>
  <c r="K61"/>
  <c r="L61"/>
  <c r="N61"/>
  <c r="M62"/>
  <c r="M63"/>
  <c r="M64"/>
  <c r="M65"/>
  <c r="M66"/>
  <c r="M67"/>
  <c r="M68"/>
  <c r="F69"/>
  <c r="H69"/>
  <c r="I69"/>
  <c r="J69" s="1"/>
  <c r="K69"/>
  <c r="L69"/>
  <c r="N69"/>
  <c r="M70"/>
  <c r="M71"/>
  <c r="M72"/>
  <c r="M73"/>
  <c r="F74"/>
  <c r="G74" s="1"/>
  <c r="H74"/>
  <c r="I74"/>
  <c r="K74"/>
  <c r="L74"/>
  <c r="M74" s="1"/>
  <c r="N74"/>
  <c r="M75"/>
  <c r="M76"/>
  <c r="M77"/>
  <c r="M78"/>
  <c r="M79"/>
  <c r="F80"/>
  <c r="H80"/>
  <c r="I80"/>
  <c r="K80"/>
  <c r="L80"/>
  <c r="N80"/>
  <c r="M81"/>
  <c r="M82"/>
  <c r="M83"/>
  <c r="M84"/>
  <c r="M85"/>
  <c r="M86"/>
  <c r="M87"/>
  <c r="F88"/>
  <c r="H88"/>
  <c r="I88"/>
  <c r="K88"/>
  <c r="L88"/>
  <c r="N88"/>
  <c r="M89"/>
  <c r="M90"/>
  <c r="M91"/>
  <c r="M92"/>
  <c r="M93"/>
  <c r="M94"/>
  <c r="M95"/>
  <c r="F96"/>
  <c r="H96"/>
  <c r="I96"/>
  <c r="K96"/>
  <c r="L96"/>
  <c r="N96"/>
  <c r="E80" i="14"/>
  <c r="C80"/>
  <c r="D80" s="1"/>
  <c r="E74"/>
  <c r="C74"/>
  <c r="E69"/>
  <c r="D69" s="1"/>
  <c r="C69"/>
  <c r="E61"/>
  <c r="C61"/>
  <c r="D61" s="1"/>
  <c r="E56"/>
  <c r="C56"/>
  <c r="E38"/>
  <c r="C38"/>
  <c r="D79"/>
  <c r="D78"/>
  <c r="D77"/>
  <c r="D76"/>
  <c r="D75"/>
  <c r="D73"/>
  <c r="D72"/>
  <c r="D71"/>
  <c r="D70"/>
  <c r="D68"/>
  <c r="D67"/>
  <c r="D66"/>
  <c r="D65"/>
  <c r="D64"/>
  <c r="D63"/>
  <c r="D62"/>
  <c r="D60"/>
  <c r="D59"/>
  <c r="D58"/>
  <c r="D57"/>
  <c r="D55"/>
  <c r="D54"/>
  <c r="D53"/>
  <c r="D52"/>
  <c r="D51"/>
  <c r="D50"/>
  <c r="D49"/>
  <c r="D48"/>
  <c r="E47"/>
  <c r="C47"/>
  <c r="D46"/>
  <c r="D45"/>
  <c r="D44"/>
  <c r="D43"/>
  <c r="D42"/>
  <c r="D41"/>
  <c r="D40"/>
  <c r="D39"/>
  <c r="D37"/>
  <c r="D36"/>
  <c r="D35"/>
  <c r="D34"/>
  <c r="D33"/>
  <c r="D32"/>
  <c r="D31"/>
  <c r="D30"/>
  <c r="E29"/>
  <c r="C29"/>
  <c r="D28"/>
  <c r="D27"/>
  <c r="D26"/>
  <c r="D25"/>
  <c r="D24"/>
  <c r="E23"/>
  <c r="C23"/>
  <c r="D22"/>
  <c r="D21"/>
  <c r="D20"/>
  <c r="D19"/>
  <c r="D18"/>
  <c r="E96"/>
  <c r="C96"/>
  <c r="D95"/>
  <c r="D94"/>
  <c r="D93"/>
  <c r="D92"/>
  <c r="D91"/>
  <c r="D90"/>
  <c r="D89"/>
  <c r="E88"/>
  <c r="C88"/>
  <c r="D87"/>
  <c r="D86"/>
  <c r="D85"/>
  <c r="D84"/>
  <c r="D83"/>
  <c r="D82"/>
  <c r="D81"/>
  <c r="E17"/>
  <c r="C17"/>
  <c r="D16"/>
  <c r="D15"/>
  <c r="D14"/>
  <c r="D13"/>
  <c r="D12"/>
  <c r="D11"/>
  <c r="D10"/>
  <c r="D9"/>
  <c r="E80" i="12"/>
  <c r="D80" s="1"/>
  <c r="C80"/>
  <c r="E69"/>
  <c r="C69"/>
  <c r="E61"/>
  <c r="C61"/>
  <c r="E56"/>
  <c r="C56"/>
  <c r="E38"/>
  <c r="C38"/>
  <c r="E23"/>
  <c r="C23"/>
  <c r="D79"/>
  <c r="D78"/>
  <c r="D77"/>
  <c r="D76"/>
  <c r="D75"/>
  <c r="E74"/>
  <c r="C74"/>
  <c r="D73"/>
  <c r="D72"/>
  <c r="D71"/>
  <c r="D70"/>
  <c r="D68"/>
  <c r="D67"/>
  <c r="D66"/>
  <c r="D65"/>
  <c r="D64"/>
  <c r="D63"/>
  <c r="D62"/>
  <c r="D60"/>
  <c r="D59"/>
  <c r="D58"/>
  <c r="D57"/>
  <c r="D55"/>
  <c r="D54"/>
  <c r="D53"/>
  <c r="D52"/>
  <c r="D51"/>
  <c r="D50"/>
  <c r="D49"/>
  <c r="D48"/>
  <c r="D37"/>
  <c r="D36"/>
  <c r="D35"/>
  <c r="D34"/>
  <c r="D33"/>
  <c r="D32"/>
  <c r="D31"/>
  <c r="D30"/>
  <c r="E29"/>
  <c r="C29"/>
  <c r="D28"/>
  <c r="D27"/>
  <c r="D26"/>
  <c r="D25"/>
  <c r="D24"/>
  <c r="D22"/>
  <c r="D21"/>
  <c r="D20"/>
  <c r="D19"/>
  <c r="D18"/>
  <c r="E47"/>
  <c r="C47"/>
  <c r="D46"/>
  <c r="D45"/>
  <c r="D44"/>
  <c r="D43"/>
  <c r="D42"/>
  <c r="D41"/>
  <c r="D40"/>
  <c r="D39"/>
  <c r="E96"/>
  <c r="C96"/>
  <c r="D95"/>
  <c r="D94"/>
  <c r="D93"/>
  <c r="D92"/>
  <c r="D91"/>
  <c r="D90"/>
  <c r="D89"/>
  <c r="E88"/>
  <c r="C88"/>
  <c r="D87"/>
  <c r="D86"/>
  <c r="D85"/>
  <c r="D84"/>
  <c r="D83"/>
  <c r="D82"/>
  <c r="D81"/>
  <c r="E17"/>
  <c r="C17"/>
  <c r="D16"/>
  <c r="D15"/>
  <c r="D14"/>
  <c r="D13"/>
  <c r="D12"/>
  <c r="D11"/>
  <c r="D10"/>
  <c r="D9"/>
  <c r="D8"/>
  <c r="D7"/>
  <c r="D8" i="14"/>
  <c r="D7"/>
  <c r="L80" i="10"/>
  <c r="L74"/>
  <c r="L69"/>
  <c r="L61"/>
  <c r="L56"/>
  <c r="L38"/>
  <c r="L29"/>
  <c r="L47"/>
  <c r="L23"/>
  <c r="L96"/>
  <c r="L88"/>
  <c r="L17"/>
  <c r="L79" i="9"/>
  <c r="L68"/>
  <c r="L60"/>
  <c r="L55"/>
  <c r="L37"/>
  <c r="L28"/>
  <c r="L22"/>
  <c r="L73"/>
  <c r="L46"/>
  <c r="L95"/>
  <c r="L87"/>
  <c r="L16"/>
  <c r="N79" i="8"/>
  <c r="L79"/>
  <c r="N73"/>
  <c r="L73"/>
  <c r="N68"/>
  <c r="M68" s="1"/>
  <c r="L68"/>
  <c r="N60"/>
  <c r="L60"/>
  <c r="N55"/>
  <c r="L55"/>
  <c r="N37"/>
  <c r="L37"/>
  <c r="N28"/>
  <c r="M28" s="1"/>
  <c r="L28"/>
  <c r="N22"/>
  <c r="L22"/>
  <c r="N95"/>
  <c r="L95"/>
  <c r="M94"/>
  <c r="M93"/>
  <c r="M92"/>
  <c r="M91"/>
  <c r="M90"/>
  <c r="M89"/>
  <c r="M88"/>
  <c r="N87"/>
  <c r="L87"/>
  <c r="M86"/>
  <c r="M85"/>
  <c r="M84"/>
  <c r="M83"/>
  <c r="M82"/>
  <c r="M81"/>
  <c r="M80"/>
  <c r="M78"/>
  <c r="M77"/>
  <c r="M76"/>
  <c r="M75"/>
  <c r="M74"/>
  <c r="M72"/>
  <c r="M71"/>
  <c r="M70"/>
  <c r="M69"/>
  <c r="M67"/>
  <c r="M66"/>
  <c r="M65"/>
  <c r="M64"/>
  <c r="M63"/>
  <c r="M62"/>
  <c r="M61"/>
  <c r="M59"/>
  <c r="M58"/>
  <c r="M57"/>
  <c r="M56"/>
  <c r="M54"/>
  <c r="M53"/>
  <c r="M52"/>
  <c r="M51"/>
  <c r="M50"/>
  <c r="M49"/>
  <c r="M48"/>
  <c r="M47"/>
  <c r="N46"/>
  <c r="L46"/>
  <c r="M45"/>
  <c r="M44"/>
  <c r="M43"/>
  <c r="M42"/>
  <c r="M41"/>
  <c r="M40"/>
  <c r="M39"/>
  <c r="M38"/>
  <c r="M36"/>
  <c r="M35"/>
  <c r="M34"/>
  <c r="M33"/>
  <c r="M32"/>
  <c r="M31"/>
  <c r="M30"/>
  <c r="M29"/>
  <c r="M27"/>
  <c r="M26"/>
  <c r="M25"/>
  <c r="M24"/>
  <c r="M23"/>
  <c r="M21"/>
  <c r="M20"/>
  <c r="M19"/>
  <c r="M18"/>
  <c r="M17"/>
  <c r="N16"/>
  <c r="L16"/>
  <c r="M15"/>
  <c r="M14"/>
  <c r="M13"/>
  <c r="M12"/>
  <c r="M11"/>
  <c r="M10"/>
  <c r="M9"/>
  <c r="M8"/>
  <c r="M7"/>
  <c r="M6"/>
  <c r="D74" i="7"/>
  <c r="G29"/>
  <c r="G17"/>
  <c r="K80"/>
  <c r="I80"/>
  <c r="K74"/>
  <c r="I74"/>
  <c r="K69"/>
  <c r="I69"/>
  <c r="K61"/>
  <c r="I61"/>
  <c r="K56"/>
  <c r="I56"/>
  <c r="K47"/>
  <c r="I47"/>
  <c r="K38"/>
  <c r="I38"/>
  <c r="J38" s="1"/>
  <c r="K29"/>
  <c r="I29"/>
  <c r="K23"/>
  <c r="I23"/>
  <c r="J79"/>
  <c r="J78"/>
  <c r="J77"/>
  <c r="J76"/>
  <c r="J75"/>
  <c r="J73"/>
  <c r="J72"/>
  <c r="J71"/>
  <c r="J70"/>
  <c r="J68"/>
  <c r="J67"/>
  <c r="J66"/>
  <c r="J65"/>
  <c r="J64"/>
  <c r="J63"/>
  <c r="J62"/>
  <c r="J60"/>
  <c r="J59"/>
  <c r="J58"/>
  <c r="J57"/>
  <c r="J55"/>
  <c r="J54"/>
  <c r="J53"/>
  <c r="J52"/>
  <c r="J51"/>
  <c r="J50"/>
  <c r="J49"/>
  <c r="J48"/>
  <c r="J46"/>
  <c r="J45"/>
  <c r="J44"/>
  <c r="J43"/>
  <c r="J42"/>
  <c r="J41"/>
  <c r="J40"/>
  <c r="J39"/>
  <c r="J37"/>
  <c r="J36"/>
  <c r="J35"/>
  <c r="J34"/>
  <c r="J33"/>
  <c r="J32"/>
  <c r="J31"/>
  <c r="J30"/>
  <c r="K96"/>
  <c r="I96"/>
  <c r="J95"/>
  <c r="J94"/>
  <c r="J93"/>
  <c r="J92"/>
  <c r="J91"/>
  <c r="J90"/>
  <c r="J89"/>
  <c r="K88"/>
  <c r="I88"/>
  <c r="J87"/>
  <c r="J86"/>
  <c r="J85"/>
  <c r="J84"/>
  <c r="J83"/>
  <c r="J82"/>
  <c r="J81"/>
  <c r="J28"/>
  <c r="J27"/>
  <c r="J26"/>
  <c r="J25"/>
  <c r="J24"/>
  <c r="J22"/>
  <c r="J21"/>
  <c r="J20"/>
  <c r="J19"/>
  <c r="J18"/>
  <c r="J7"/>
  <c r="K17"/>
  <c r="I17"/>
  <c r="J16"/>
  <c r="J15"/>
  <c r="J14"/>
  <c r="J13"/>
  <c r="J12"/>
  <c r="J11"/>
  <c r="J10"/>
  <c r="J9"/>
  <c r="F96"/>
  <c r="G96" s="1"/>
  <c r="C96"/>
  <c r="F88"/>
  <c r="G88" s="1"/>
  <c r="C88"/>
  <c r="F80"/>
  <c r="C80"/>
  <c r="D80" s="1"/>
  <c r="F74"/>
  <c r="C74"/>
  <c r="F69"/>
  <c r="C69"/>
  <c r="D69" s="1"/>
  <c r="F61"/>
  <c r="C61"/>
  <c r="F56"/>
  <c r="C56"/>
  <c r="D56" s="1"/>
  <c r="F47"/>
  <c r="G47" s="1"/>
  <c r="C47"/>
  <c r="F38"/>
  <c r="G38" s="1"/>
  <c r="C38"/>
  <c r="F29"/>
  <c r="C29"/>
  <c r="F23"/>
  <c r="C23"/>
  <c r="D23" s="1"/>
  <c r="F17"/>
  <c r="C17"/>
  <c r="H96"/>
  <c r="H88"/>
  <c r="H80"/>
  <c r="H74"/>
  <c r="H69"/>
  <c r="H61"/>
  <c r="G61" s="1"/>
  <c r="H56"/>
  <c r="H47"/>
  <c r="H38"/>
  <c r="H29"/>
  <c r="H23"/>
  <c r="H17"/>
  <c r="E96"/>
  <c r="E88"/>
  <c r="E80"/>
  <c r="E74"/>
  <c r="E69"/>
  <c r="E61"/>
  <c r="E56"/>
  <c r="E47"/>
  <c r="D47" s="1"/>
  <c r="E38"/>
  <c r="E29"/>
  <c r="E23"/>
  <c r="E17"/>
  <c r="W80" i="4"/>
  <c r="U80"/>
  <c r="V80" s="1"/>
  <c r="W74"/>
  <c r="U74"/>
  <c r="W69"/>
  <c r="U69"/>
  <c r="W61"/>
  <c r="V61" s="1"/>
  <c r="U61"/>
  <c r="W56"/>
  <c r="V56" s="1"/>
  <c r="U56"/>
  <c r="W47"/>
  <c r="U47"/>
  <c r="W38"/>
  <c r="U38"/>
  <c r="V38" s="1"/>
  <c r="W29"/>
  <c r="V29" s="1"/>
  <c r="U29"/>
  <c r="W23"/>
  <c r="V23" s="1"/>
  <c r="U23"/>
  <c r="W17"/>
  <c r="U17"/>
  <c r="W96"/>
  <c r="U96"/>
  <c r="V95"/>
  <c r="V94"/>
  <c r="V93"/>
  <c r="V92"/>
  <c r="V91"/>
  <c r="V90"/>
  <c r="V89"/>
  <c r="W88"/>
  <c r="U88"/>
  <c r="V87"/>
  <c r="V86"/>
  <c r="V85"/>
  <c r="V84"/>
  <c r="V83"/>
  <c r="V82"/>
  <c r="V81"/>
  <c r="V79"/>
  <c r="V78"/>
  <c r="V77"/>
  <c r="V76"/>
  <c r="V75"/>
  <c r="V73"/>
  <c r="V72"/>
  <c r="V71"/>
  <c r="V70"/>
  <c r="V68"/>
  <c r="V67"/>
  <c r="V66"/>
  <c r="V65"/>
  <c r="V64"/>
  <c r="V63"/>
  <c r="V62"/>
  <c r="V60"/>
  <c r="V59"/>
  <c r="V58"/>
  <c r="V57"/>
  <c r="V55"/>
  <c r="V54"/>
  <c r="V53"/>
  <c r="V52"/>
  <c r="V51"/>
  <c r="V50"/>
  <c r="V49"/>
  <c r="V48"/>
  <c r="V46"/>
  <c r="V45"/>
  <c r="V44"/>
  <c r="V43"/>
  <c r="V42"/>
  <c r="V41"/>
  <c r="V40"/>
  <c r="V39"/>
  <c r="V37"/>
  <c r="V36"/>
  <c r="V35"/>
  <c r="V34"/>
  <c r="V33"/>
  <c r="V32"/>
  <c r="V31"/>
  <c r="V30"/>
  <c r="V28"/>
  <c r="V27"/>
  <c r="V26"/>
  <c r="V25"/>
  <c r="V24"/>
  <c r="V22"/>
  <c r="V21"/>
  <c r="V20"/>
  <c r="V19"/>
  <c r="V18"/>
  <c r="V8"/>
  <c r="V7"/>
  <c r="V16"/>
  <c r="V15"/>
  <c r="V14"/>
  <c r="V13"/>
  <c r="V12"/>
  <c r="V11"/>
  <c r="V10"/>
  <c r="V9"/>
  <c r="D8" i="3"/>
  <c r="D7"/>
  <c r="W95" i="5"/>
  <c r="U95"/>
  <c r="V94"/>
  <c r="V93"/>
  <c r="V92"/>
  <c r="V91"/>
  <c r="V90"/>
  <c r="V89"/>
  <c r="V88"/>
  <c r="W87"/>
  <c r="U87"/>
  <c r="V86"/>
  <c r="V85"/>
  <c r="V84"/>
  <c r="V83"/>
  <c r="V82"/>
  <c r="V81"/>
  <c r="V80"/>
  <c r="W79"/>
  <c r="U79"/>
  <c r="V78"/>
  <c r="V77"/>
  <c r="V76"/>
  <c r="V75"/>
  <c r="V74"/>
  <c r="W73"/>
  <c r="U73"/>
  <c r="V72"/>
  <c r="V71"/>
  <c r="V70"/>
  <c r="V69"/>
  <c r="W68"/>
  <c r="U68"/>
  <c r="V67"/>
  <c r="V66"/>
  <c r="V65"/>
  <c r="V64"/>
  <c r="V63"/>
  <c r="V62"/>
  <c r="V61"/>
  <c r="W60"/>
  <c r="U60"/>
  <c r="V59"/>
  <c r="V58"/>
  <c r="V57"/>
  <c r="V56"/>
  <c r="W55"/>
  <c r="U55"/>
  <c r="V54"/>
  <c r="V53"/>
  <c r="V52"/>
  <c r="V51"/>
  <c r="V50"/>
  <c r="V49"/>
  <c r="V48"/>
  <c r="V47"/>
  <c r="W46"/>
  <c r="U46"/>
  <c r="V45"/>
  <c r="V44"/>
  <c r="V43"/>
  <c r="V42"/>
  <c r="V41"/>
  <c r="V40"/>
  <c r="V39"/>
  <c r="V38"/>
  <c r="W37"/>
  <c r="U37"/>
  <c r="V36"/>
  <c r="V35"/>
  <c r="V34"/>
  <c r="V33"/>
  <c r="V32"/>
  <c r="V31"/>
  <c r="V30"/>
  <c r="V29"/>
  <c r="W28"/>
  <c r="U28"/>
  <c r="V27"/>
  <c r="V26"/>
  <c r="V25"/>
  <c r="V24"/>
  <c r="V23"/>
  <c r="W22"/>
  <c r="U22"/>
  <c r="V21"/>
  <c r="V20"/>
  <c r="V19"/>
  <c r="V18"/>
  <c r="V17"/>
  <c r="W16"/>
  <c r="U16"/>
  <c r="V15"/>
  <c r="V14"/>
  <c r="V13"/>
  <c r="V12"/>
  <c r="V11"/>
  <c r="V10"/>
  <c r="V9"/>
  <c r="V8"/>
  <c r="V7"/>
  <c r="V6"/>
  <c r="W88" i="3"/>
  <c r="U88"/>
  <c r="W80"/>
  <c r="U80"/>
  <c r="W74"/>
  <c r="U74"/>
  <c r="W69"/>
  <c r="U69"/>
  <c r="W61"/>
  <c r="U61"/>
  <c r="W56"/>
  <c r="U56"/>
  <c r="W47"/>
  <c r="U47"/>
  <c r="W38"/>
  <c r="U38"/>
  <c r="W29"/>
  <c r="U29"/>
  <c r="W23"/>
  <c r="U23"/>
  <c r="W96"/>
  <c r="U96"/>
  <c r="V95"/>
  <c r="V94"/>
  <c r="V93"/>
  <c r="V92"/>
  <c r="V91"/>
  <c r="V90"/>
  <c r="V89"/>
  <c r="V87"/>
  <c r="V86"/>
  <c r="V85"/>
  <c r="V84"/>
  <c r="V83"/>
  <c r="V82"/>
  <c r="V81"/>
  <c r="V79"/>
  <c r="V78"/>
  <c r="V77"/>
  <c r="V76"/>
  <c r="V75"/>
  <c r="V73"/>
  <c r="V72"/>
  <c r="V71"/>
  <c r="V70"/>
  <c r="V68"/>
  <c r="V67"/>
  <c r="V66"/>
  <c r="V65"/>
  <c r="V64"/>
  <c r="V63"/>
  <c r="V62"/>
  <c r="V60"/>
  <c r="V59"/>
  <c r="V58"/>
  <c r="V57"/>
  <c r="V55"/>
  <c r="V54"/>
  <c r="V53"/>
  <c r="V52"/>
  <c r="V51"/>
  <c r="V50"/>
  <c r="V49"/>
  <c r="V48"/>
  <c r="V46"/>
  <c r="V45"/>
  <c r="V44"/>
  <c r="V43"/>
  <c r="V42"/>
  <c r="V41"/>
  <c r="V40"/>
  <c r="V39"/>
  <c r="V37"/>
  <c r="V36"/>
  <c r="V35"/>
  <c r="V34"/>
  <c r="V33"/>
  <c r="V32"/>
  <c r="V31"/>
  <c r="V30"/>
  <c r="V28"/>
  <c r="V27"/>
  <c r="V26"/>
  <c r="V25"/>
  <c r="V24"/>
  <c r="V8"/>
  <c r="V7"/>
  <c r="V22"/>
  <c r="V21"/>
  <c r="V20"/>
  <c r="V19"/>
  <c r="V18"/>
  <c r="W17"/>
  <c r="U17"/>
  <c r="V16"/>
  <c r="V15"/>
  <c r="V14"/>
  <c r="V13"/>
  <c r="V12"/>
  <c r="V11"/>
  <c r="V10"/>
  <c r="V9"/>
  <c r="D38" i="14" l="1"/>
  <c r="D74"/>
  <c r="D56"/>
  <c r="D38" i="12"/>
  <c r="D56"/>
  <c r="D23"/>
  <c r="D61"/>
  <c r="G74" i="7"/>
  <c r="J47"/>
  <c r="J74"/>
  <c r="D17"/>
  <c r="J69"/>
  <c r="J61"/>
  <c r="D29"/>
  <c r="D61"/>
  <c r="D88"/>
  <c r="D38"/>
  <c r="D96"/>
  <c r="G69"/>
  <c r="G23"/>
  <c r="G56"/>
  <c r="G80"/>
  <c r="J56"/>
  <c r="J80"/>
  <c r="M80" i="11"/>
  <c r="M22" i="8"/>
  <c r="M37"/>
  <c r="M73"/>
  <c r="V55" i="5"/>
  <c r="V17" i="4"/>
  <c r="V47"/>
  <c r="V74"/>
  <c r="V69"/>
  <c r="D47" i="14"/>
  <c r="D74" i="12"/>
  <c r="D69"/>
  <c r="J88" i="7"/>
  <c r="J23"/>
  <c r="J29"/>
  <c r="G96" i="11"/>
  <c r="J61"/>
  <c r="M55" i="8"/>
  <c r="M79"/>
  <c r="M60"/>
  <c r="V46" i="5"/>
  <c r="V60"/>
  <c r="V73"/>
  <c r="V16"/>
  <c r="V37"/>
  <c r="V79"/>
  <c r="V95"/>
  <c r="V87"/>
  <c r="V22"/>
  <c r="V96" i="4"/>
  <c r="V88"/>
  <c r="V23" i="3"/>
  <c r="V56"/>
  <c r="V80"/>
  <c r="M95" i="8"/>
  <c r="M87"/>
  <c r="M16"/>
  <c r="M46"/>
  <c r="V47" i="3"/>
  <c r="V38"/>
  <c r="V61"/>
  <c r="V88"/>
  <c r="V96"/>
  <c r="V74"/>
  <c r="V68" i="5"/>
  <c r="V69" i="3"/>
  <c r="D29" i="14"/>
  <c r="D23"/>
  <c r="V28" i="5"/>
  <c r="V29" i="3"/>
  <c r="J47" i="11"/>
  <c r="M88"/>
  <c r="M38"/>
  <c r="J29"/>
  <c r="J38"/>
  <c r="G29"/>
  <c r="J17"/>
  <c r="G17"/>
  <c r="J88"/>
  <c r="M96"/>
  <c r="J96"/>
  <c r="G80"/>
  <c r="M61"/>
  <c r="M56"/>
  <c r="J56"/>
  <c r="M47"/>
  <c r="G38"/>
  <c r="G88"/>
  <c r="J23"/>
  <c r="G23"/>
  <c r="J80"/>
  <c r="M69"/>
  <c r="J74"/>
  <c r="G69"/>
  <c r="G61"/>
  <c r="G56"/>
  <c r="G47"/>
  <c r="M29"/>
  <c r="M23"/>
  <c r="M17"/>
  <c r="D17" i="14"/>
  <c r="D96"/>
  <c r="D88"/>
  <c r="D88" i="12"/>
  <c r="D17"/>
  <c r="D96"/>
  <c r="D47"/>
  <c r="D29"/>
  <c r="J17" i="7"/>
  <c r="J96"/>
  <c r="V17" i="3"/>
  <c r="W80" i="2" l="1"/>
  <c r="U80"/>
  <c r="W74"/>
  <c r="U74"/>
  <c r="W69"/>
  <c r="U69"/>
  <c r="W61"/>
  <c r="U61"/>
  <c r="W56"/>
  <c r="U56"/>
  <c r="W47"/>
  <c r="U47"/>
  <c r="W38"/>
  <c r="U38"/>
  <c r="W29"/>
  <c r="U29"/>
  <c r="W23"/>
  <c r="U23"/>
  <c r="W17"/>
  <c r="U17"/>
  <c r="W96"/>
  <c r="U96"/>
  <c r="V95"/>
  <c r="V94"/>
  <c r="V93"/>
  <c r="V92"/>
  <c r="V91"/>
  <c r="V90"/>
  <c r="V89"/>
  <c r="W88"/>
  <c r="U88"/>
  <c r="V87"/>
  <c r="V86"/>
  <c r="V85"/>
  <c r="V84"/>
  <c r="V83"/>
  <c r="V82"/>
  <c r="V81"/>
  <c r="V79"/>
  <c r="V78"/>
  <c r="V77"/>
  <c r="V76"/>
  <c r="V75"/>
  <c r="V73"/>
  <c r="V72"/>
  <c r="V71"/>
  <c r="V70"/>
  <c r="V68"/>
  <c r="V67"/>
  <c r="V66"/>
  <c r="V65"/>
  <c r="V64"/>
  <c r="V63"/>
  <c r="V62"/>
  <c r="V60"/>
  <c r="V59"/>
  <c r="V58"/>
  <c r="V57"/>
  <c r="V55"/>
  <c r="V54"/>
  <c r="V53"/>
  <c r="V52"/>
  <c r="V51"/>
  <c r="V50"/>
  <c r="V49"/>
  <c r="V48"/>
  <c r="V46"/>
  <c r="V45"/>
  <c r="V44"/>
  <c r="V43"/>
  <c r="V42"/>
  <c r="V41"/>
  <c r="V40"/>
  <c r="V39"/>
  <c r="V37"/>
  <c r="V36"/>
  <c r="V35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1"/>
  <c r="V10"/>
  <c r="V9"/>
  <c r="V8"/>
  <c r="V7"/>
  <c r="W16" i="1"/>
  <c r="W22"/>
  <c r="U22"/>
  <c r="W28"/>
  <c r="V28" s="1"/>
  <c r="U28"/>
  <c r="W37"/>
  <c r="U37"/>
  <c r="W46"/>
  <c r="U46"/>
  <c r="W55"/>
  <c r="U55"/>
  <c r="W60"/>
  <c r="U60"/>
  <c r="W68"/>
  <c r="V68" s="1"/>
  <c r="U68"/>
  <c r="W73"/>
  <c r="U73"/>
  <c r="W79"/>
  <c r="U79"/>
  <c r="W87"/>
  <c r="U87"/>
  <c r="W95"/>
  <c r="U95"/>
  <c r="U16"/>
  <c r="V94"/>
  <c r="V93"/>
  <c r="V92"/>
  <c r="V91"/>
  <c r="V90"/>
  <c r="V89"/>
  <c r="V88"/>
  <c r="V86"/>
  <c r="V85"/>
  <c r="V84"/>
  <c r="V83"/>
  <c r="V82"/>
  <c r="V81"/>
  <c r="V80"/>
  <c r="V78"/>
  <c r="V77"/>
  <c r="V76"/>
  <c r="V75"/>
  <c r="V74"/>
  <c r="V72"/>
  <c r="V71"/>
  <c r="V70"/>
  <c r="V69"/>
  <c r="V67"/>
  <c r="V66"/>
  <c r="V65"/>
  <c r="V64"/>
  <c r="V63"/>
  <c r="V62"/>
  <c r="V61"/>
  <c r="V59"/>
  <c r="V58"/>
  <c r="V57"/>
  <c r="V56"/>
  <c r="V54"/>
  <c r="V53"/>
  <c r="V52"/>
  <c r="V51"/>
  <c r="V50"/>
  <c r="V49"/>
  <c r="V48"/>
  <c r="V47"/>
  <c r="V45"/>
  <c r="V44"/>
  <c r="V43"/>
  <c r="V42"/>
  <c r="V41"/>
  <c r="V40"/>
  <c r="V39"/>
  <c r="V38"/>
  <c r="V36"/>
  <c r="V35"/>
  <c r="V34"/>
  <c r="V33"/>
  <c r="V32"/>
  <c r="V31"/>
  <c r="V30"/>
  <c r="V29"/>
  <c r="V27"/>
  <c r="V26"/>
  <c r="V25"/>
  <c r="V24"/>
  <c r="V23"/>
  <c r="V21"/>
  <c r="V20"/>
  <c r="V19"/>
  <c r="V18"/>
  <c r="V17"/>
  <c r="V15"/>
  <c r="V14"/>
  <c r="V13"/>
  <c r="V12"/>
  <c r="V11"/>
  <c r="V10"/>
  <c r="V9"/>
  <c r="V8"/>
  <c r="V7"/>
  <c r="V6"/>
  <c r="V17" i="2" l="1"/>
  <c r="V47"/>
  <c r="V80"/>
  <c r="V69"/>
  <c r="V23"/>
  <c r="V56"/>
  <c r="V88"/>
  <c r="V61"/>
  <c r="V74"/>
  <c r="V38"/>
  <c r="V60" i="1"/>
  <c r="V73"/>
  <c r="V46"/>
  <c r="V96" i="2"/>
  <c r="V29"/>
  <c r="V55" i="1"/>
  <c r="V16"/>
  <c r="V79"/>
  <c r="V22"/>
  <c r="V87"/>
  <c r="V95"/>
  <c r="V37"/>
  <c r="N95" i="5"/>
  <c r="L95"/>
  <c r="K95"/>
  <c r="J95" s="1"/>
  <c r="I95"/>
  <c r="H95"/>
  <c r="F95"/>
  <c r="E95"/>
  <c r="C95"/>
  <c r="D95" s="1"/>
  <c r="M94"/>
  <c r="J94"/>
  <c r="G94"/>
  <c r="M93"/>
  <c r="J93"/>
  <c r="G93"/>
  <c r="M92"/>
  <c r="J92"/>
  <c r="G92"/>
  <c r="M91"/>
  <c r="J91"/>
  <c r="G91"/>
  <c r="M90"/>
  <c r="J90"/>
  <c r="G90"/>
  <c r="M89"/>
  <c r="J89"/>
  <c r="G89"/>
  <c r="M88"/>
  <c r="J88"/>
  <c r="G88"/>
  <c r="N87"/>
  <c r="L87"/>
  <c r="K87"/>
  <c r="I87"/>
  <c r="H87"/>
  <c r="F87"/>
  <c r="E87"/>
  <c r="C87"/>
  <c r="M86"/>
  <c r="J86"/>
  <c r="G86"/>
  <c r="M85"/>
  <c r="J85"/>
  <c r="G85"/>
  <c r="M84"/>
  <c r="J84"/>
  <c r="G84"/>
  <c r="M83"/>
  <c r="J83"/>
  <c r="G83"/>
  <c r="M82"/>
  <c r="J82"/>
  <c r="G82"/>
  <c r="M81"/>
  <c r="J81"/>
  <c r="G81"/>
  <c r="M80"/>
  <c r="J80"/>
  <c r="G80"/>
  <c r="N79"/>
  <c r="L79"/>
  <c r="K79"/>
  <c r="I79"/>
  <c r="H79"/>
  <c r="F79"/>
  <c r="G79" s="1"/>
  <c r="E79"/>
  <c r="C79"/>
  <c r="M78"/>
  <c r="J78"/>
  <c r="G78"/>
  <c r="M77"/>
  <c r="J77"/>
  <c r="G77"/>
  <c r="M76"/>
  <c r="J76"/>
  <c r="G76"/>
  <c r="M75"/>
  <c r="J75"/>
  <c r="G75"/>
  <c r="M74"/>
  <c r="J74"/>
  <c r="G74"/>
  <c r="N73"/>
  <c r="L73"/>
  <c r="K73"/>
  <c r="I73"/>
  <c r="H73"/>
  <c r="F73"/>
  <c r="E73"/>
  <c r="C73"/>
  <c r="M72"/>
  <c r="J72"/>
  <c r="G72"/>
  <c r="M71"/>
  <c r="J71"/>
  <c r="G71"/>
  <c r="M70"/>
  <c r="J70"/>
  <c r="G70"/>
  <c r="M69"/>
  <c r="J69"/>
  <c r="G69"/>
  <c r="N68"/>
  <c r="L68"/>
  <c r="K68"/>
  <c r="I68"/>
  <c r="H68"/>
  <c r="F68"/>
  <c r="E68"/>
  <c r="C68"/>
  <c r="M67"/>
  <c r="J67"/>
  <c r="G67"/>
  <c r="M66"/>
  <c r="J66"/>
  <c r="G66"/>
  <c r="M65"/>
  <c r="J65"/>
  <c r="G65"/>
  <c r="M64"/>
  <c r="J64"/>
  <c r="G64"/>
  <c r="M63"/>
  <c r="J63"/>
  <c r="G63"/>
  <c r="M62"/>
  <c r="J62"/>
  <c r="G62"/>
  <c r="N60"/>
  <c r="L60"/>
  <c r="K60"/>
  <c r="I60"/>
  <c r="H60"/>
  <c r="F60"/>
  <c r="E60"/>
  <c r="C60"/>
  <c r="M59"/>
  <c r="J59"/>
  <c r="G59"/>
  <c r="M58"/>
  <c r="J58"/>
  <c r="G58"/>
  <c r="M57"/>
  <c r="J57"/>
  <c r="G57"/>
  <c r="M56"/>
  <c r="J56"/>
  <c r="G56"/>
  <c r="N55"/>
  <c r="L55"/>
  <c r="K55"/>
  <c r="I55"/>
  <c r="H55"/>
  <c r="F55"/>
  <c r="E55"/>
  <c r="C55"/>
  <c r="M54"/>
  <c r="J54"/>
  <c r="G54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7"/>
  <c r="J47"/>
  <c r="G47"/>
  <c r="N46"/>
  <c r="L46"/>
  <c r="K46"/>
  <c r="I46"/>
  <c r="H46"/>
  <c r="F46"/>
  <c r="E46"/>
  <c r="C46"/>
  <c r="M45"/>
  <c r="J45"/>
  <c r="G45"/>
  <c r="M44"/>
  <c r="J44"/>
  <c r="G44"/>
  <c r="M43"/>
  <c r="J43"/>
  <c r="G43"/>
  <c r="M42"/>
  <c r="J42"/>
  <c r="G42"/>
  <c r="M41"/>
  <c r="J41"/>
  <c r="G41"/>
  <c r="M40"/>
  <c r="J40"/>
  <c r="G40"/>
  <c r="M39"/>
  <c r="J39"/>
  <c r="G39"/>
  <c r="M38"/>
  <c r="J38"/>
  <c r="G38"/>
  <c r="N37"/>
  <c r="L37"/>
  <c r="K37"/>
  <c r="I37"/>
  <c r="H37"/>
  <c r="F37"/>
  <c r="E37"/>
  <c r="C37"/>
  <c r="M36"/>
  <c r="J36"/>
  <c r="G36"/>
  <c r="M35"/>
  <c r="J35"/>
  <c r="G35"/>
  <c r="M34"/>
  <c r="J34"/>
  <c r="G34"/>
  <c r="M33"/>
  <c r="J33"/>
  <c r="G33"/>
  <c r="M32"/>
  <c r="J32"/>
  <c r="G32"/>
  <c r="M31"/>
  <c r="J31"/>
  <c r="G31"/>
  <c r="M30"/>
  <c r="J30"/>
  <c r="G30"/>
  <c r="M29"/>
  <c r="J29"/>
  <c r="G29"/>
  <c r="N28"/>
  <c r="L28"/>
  <c r="K28"/>
  <c r="I28"/>
  <c r="H28"/>
  <c r="F28"/>
  <c r="E28"/>
  <c r="C28"/>
  <c r="M27"/>
  <c r="J27"/>
  <c r="G27"/>
  <c r="M26"/>
  <c r="J26"/>
  <c r="G26"/>
  <c r="M25"/>
  <c r="J25"/>
  <c r="G25"/>
  <c r="M24"/>
  <c r="J24"/>
  <c r="G24"/>
  <c r="M23"/>
  <c r="J23"/>
  <c r="G23"/>
  <c r="N22"/>
  <c r="L22"/>
  <c r="K22"/>
  <c r="I22"/>
  <c r="H22"/>
  <c r="F22"/>
  <c r="E22"/>
  <c r="C22"/>
  <c r="M21"/>
  <c r="J21"/>
  <c r="G21"/>
  <c r="M20"/>
  <c r="J20"/>
  <c r="G20"/>
  <c r="M19"/>
  <c r="J19"/>
  <c r="G19"/>
  <c r="M18"/>
  <c r="J18"/>
  <c r="G18"/>
  <c r="M17"/>
  <c r="J17"/>
  <c r="G17"/>
  <c r="N16"/>
  <c r="L16"/>
  <c r="K16"/>
  <c r="J16" s="1"/>
  <c r="I16"/>
  <c r="H16"/>
  <c r="F16"/>
  <c r="E16"/>
  <c r="C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T95"/>
  <c r="R95"/>
  <c r="Q95"/>
  <c r="O95"/>
  <c r="S94"/>
  <c r="S93"/>
  <c r="S92"/>
  <c r="S91"/>
  <c r="S90"/>
  <c r="S89"/>
  <c r="S88"/>
  <c r="T87"/>
  <c r="R87"/>
  <c r="Q87"/>
  <c r="O87"/>
  <c r="S86"/>
  <c r="S85"/>
  <c r="S84"/>
  <c r="S83"/>
  <c r="S82"/>
  <c r="S81"/>
  <c r="S80"/>
  <c r="T79"/>
  <c r="R79"/>
  <c r="Q79"/>
  <c r="O79"/>
  <c r="S78"/>
  <c r="S77"/>
  <c r="S76"/>
  <c r="S75"/>
  <c r="S74"/>
  <c r="T73"/>
  <c r="R73"/>
  <c r="Q73"/>
  <c r="O73"/>
  <c r="S72"/>
  <c r="S71"/>
  <c r="S70"/>
  <c r="S69"/>
  <c r="T68"/>
  <c r="R68"/>
  <c r="Q68"/>
  <c r="O68"/>
  <c r="S67"/>
  <c r="S66"/>
  <c r="S65"/>
  <c r="S64"/>
  <c r="S63"/>
  <c r="S62"/>
  <c r="S61"/>
  <c r="T60"/>
  <c r="R60"/>
  <c r="Q60"/>
  <c r="O60"/>
  <c r="S59"/>
  <c r="S58"/>
  <c r="S57"/>
  <c r="S56"/>
  <c r="T55"/>
  <c r="R55"/>
  <c r="Q55"/>
  <c r="O55"/>
  <c r="S54"/>
  <c r="S53"/>
  <c r="S52"/>
  <c r="S51"/>
  <c r="S50"/>
  <c r="S49"/>
  <c r="S48"/>
  <c r="S47"/>
  <c r="T46"/>
  <c r="R46"/>
  <c r="Q46"/>
  <c r="O46"/>
  <c r="S45"/>
  <c r="S44"/>
  <c r="S43"/>
  <c r="S42"/>
  <c r="S41"/>
  <c r="S40"/>
  <c r="S39"/>
  <c r="S38"/>
  <c r="T37"/>
  <c r="R37"/>
  <c r="Q37"/>
  <c r="P37" s="1"/>
  <c r="O37"/>
  <c r="S36"/>
  <c r="S35"/>
  <c r="S34"/>
  <c r="S33"/>
  <c r="S32"/>
  <c r="S31"/>
  <c r="S30"/>
  <c r="S29"/>
  <c r="T28"/>
  <c r="R28"/>
  <c r="Q28"/>
  <c r="O28"/>
  <c r="S27"/>
  <c r="S26"/>
  <c r="S25"/>
  <c r="S24"/>
  <c r="S23"/>
  <c r="T22"/>
  <c r="R22"/>
  <c r="Q22"/>
  <c r="O22"/>
  <c r="S21"/>
  <c r="S20"/>
  <c r="S19"/>
  <c r="S18"/>
  <c r="S17"/>
  <c r="T16"/>
  <c r="R16"/>
  <c r="Q16"/>
  <c r="O16"/>
  <c r="S15"/>
  <c r="S14"/>
  <c r="S13"/>
  <c r="S12"/>
  <c r="S11"/>
  <c r="S10"/>
  <c r="S9"/>
  <c r="S8"/>
  <c r="S7"/>
  <c r="S6"/>
  <c r="I96" i="10"/>
  <c r="F96"/>
  <c r="C96"/>
  <c r="I88"/>
  <c r="F88"/>
  <c r="C88"/>
  <c r="I80"/>
  <c r="F80"/>
  <c r="C80"/>
  <c r="I74"/>
  <c r="F74"/>
  <c r="C74"/>
  <c r="I69"/>
  <c r="F69"/>
  <c r="C69"/>
  <c r="I61"/>
  <c r="F61"/>
  <c r="C61"/>
  <c r="I56"/>
  <c r="F56"/>
  <c r="C56"/>
  <c r="I47"/>
  <c r="F47"/>
  <c r="C47"/>
  <c r="I38"/>
  <c r="F38"/>
  <c r="C38"/>
  <c r="I29"/>
  <c r="F29"/>
  <c r="C29"/>
  <c r="I23"/>
  <c r="F23"/>
  <c r="C23"/>
  <c r="I17"/>
  <c r="F17"/>
  <c r="C17"/>
  <c r="E95" i="9"/>
  <c r="E87"/>
  <c r="E73"/>
  <c r="I95"/>
  <c r="F95"/>
  <c r="C95"/>
  <c r="I87"/>
  <c r="F87"/>
  <c r="C87"/>
  <c r="I79"/>
  <c r="F79"/>
  <c r="C79"/>
  <c r="I73"/>
  <c r="F73"/>
  <c r="C73"/>
  <c r="I68"/>
  <c r="F68"/>
  <c r="C68"/>
  <c r="I60"/>
  <c r="F60"/>
  <c r="C60"/>
  <c r="I55"/>
  <c r="F55"/>
  <c r="C55"/>
  <c r="I46"/>
  <c r="F46"/>
  <c r="C46"/>
  <c r="I37"/>
  <c r="F37"/>
  <c r="C37"/>
  <c r="I28"/>
  <c r="F28"/>
  <c r="C28"/>
  <c r="I22"/>
  <c r="F22"/>
  <c r="C22"/>
  <c r="I16"/>
  <c r="F16"/>
  <c r="C16"/>
  <c r="R74" i="4"/>
  <c r="O74"/>
  <c r="L80"/>
  <c r="L74"/>
  <c r="I80"/>
  <c r="I74"/>
  <c r="I95" i="8"/>
  <c r="F95"/>
  <c r="C95"/>
  <c r="I87"/>
  <c r="F87"/>
  <c r="C87"/>
  <c r="I79"/>
  <c r="F79"/>
  <c r="C79"/>
  <c r="I73"/>
  <c r="F73"/>
  <c r="C73"/>
  <c r="I68"/>
  <c r="F68"/>
  <c r="C68"/>
  <c r="I60"/>
  <c r="F60"/>
  <c r="C60"/>
  <c r="I55"/>
  <c r="F55"/>
  <c r="C55"/>
  <c r="I46"/>
  <c r="F46"/>
  <c r="C46"/>
  <c r="I37"/>
  <c r="F37"/>
  <c r="C37"/>
  <c r="I28"/>
  <c r="F28"/>
  <c r="C28"/>
  <c r="I22"/>
  <c r="F22"/>
  <c r="C22"/>
  <c r="I16"/>
  <c r="F16"/>
  <c r="C16"/>
  <c r="E95"/>
  <c r="E87"/>
  <c r="E79"/>
  <c r="E73"/>
  <c r="E68"/>
  <c r="E60"/>
  <c r="E55"/>
  <c r="E46"/>
  <c r="E37"/>
  <c r="E28"/>
  <c r="E22"/>
  <c r="E16"/>
  <c r="K95" i="9"/>
  <c r="K79"/>
  <c r="K73"/>
  <c r="K46"/>
  <c r="K22"/>
  <c r="K95" i="8"/>
  <c r="K87"/>
  <c r="K79"/>
  <c r="K73"/>
  <c r="K68"/>
  <c r="K60"/>
  <c r="K55"/>
  <c r="K46"/>
  <c r="K37"/>
  <c r="K28"/>
  <c r="K22"/>
  <c r="K16"/>
  <c r="H87" i="9"/>
  <c r="H22"/>
  <c r="H95" i="8"/>
  <c r="H87"/>
  <c r="H79"/>
  <c r="H73"/>
  <c r="H68"/>
  <c r="H60"/>
  <c r="H55"/>
  <c r="H46"/>
  <c r="H37"/>
  <c r="H28"/>
  <c r="H22"/>
  <c r="H16"/>
  <c r="F69" i="2"/>
  <c r="T60" i="1"/>
  <c r="R60"/>
  <c r="O60"/>
  <c r="Q60"/>
  <c r="N60"/>
  <c r="L60"/>
  <c r="K60"/>
  <c r="I60"/>
  <c r="H60"/>
  <c r="F60"/>
  <c r="T96" i="4"/>
  <c r="R96"/>
  <c r="Q96"/>
  <c r="O96"/>
  <c r="N96"/>
  <c r="L96"/>
  <c r="M96" s="1"/>
  <c r="K96"/>
  <c r="I96"/>
  <c r="H96"/>
  <c r="F96"/>
  <c r="C96"/>
  <c r="T88"/>
  <c r="R88"/>
  <c r="Q88"/>
  <c r="O88"/>
  <c r="N88"/>
  <c r="L88"/>
  <c r="K88"/>
  <c r="I88"/>
  <c r="H88"/>
  <c r="F88"/>
  <c r="C88"/>
  <c r="T80"/>
  <c r="R80"/>
  <c r="Q80"/>
  <c r="O80"/>
  <c r="N80"/>
  <c r="K80"/>
  <c r="H80"/>
  <c r="F80"/>
  <c r="F74"/>
  <c r="C80"/>
  <c r="C74"/>
  <c r="T69"/>
  <c r="R69"/>
  <c r="Q69"/>
  <c r="O69"/>
  <c r="N69"/>
  <c r="L69"/>
  <c r="K69"/>
  <c r="I69"/>
  <c r="J69" s="1"/>
  <c r="H69"/>
  <c r="F69"/>
  <c r="C69"/>
  <c r="T61"/>
  <c r="R61"/>
  <c r="Q61"/>
  <c r="O61"/>
  <c r="N61"/>
  <c r="L61"/>
  <c r="K61"/>
  <c r="I61"/>
  <c r="H61"/>
  <c r="F61"/>
  <c r="C61"/>
  <c r="T56"/>
  <c r="R56"/>
  <c r="Q56"/>
  <c r="O56"/>
  <c r="N56"/>
  <c r="L56"/>
  <c r="K56"/>
  <c r="I56"/>
  <c r="H56"/>
  <c r="F56"/>
  <c r="C56"/>
  <c r="T47"/>
  <c r="R47"/>
  <c r="Q47"/>
  <c r="O47"/>
  <c r="N47"/>
  <c r="L47"/>
  <c r="K47"/>
  <c r="I47"/>
  <c r="H47"/>
  <c r="F47"/>
  <c r="C47"/>
  <c r="T38"/>
  <c r="R38"/>
  <c r="Q38"/>
  <c r="O38"/>
  <c r="N38"/>
  <c r="L38"/>
  <c r="K38"/>
  <c r="I38"/>
  <c r="H38"/>
  <c r="F38"/>
  <c r="C38"/>
  <c r="T29"/>
  <c r="R29"/>
  <c r="Q29"/>
  <c r="O29"/>
  <c r="N29"/>
  <c r="L29"/>
  <c r="K29"/>
  <c r="I29"/>
  <c r="H29"/>
  <c r="F29"/>
  <c r="C29"/>
  <c r="T23"/>
  <c r="R23"/>
  <c r="Q23"/>
  <c r="O23"/>
  <c r="N23"/>
  <c r="L23"/>
  <c r="K23"/>
  <c r="I23"/>
  <c r="H23"/>
  <c r="F23"/>
  <c r="C23"/>
  <c r="T17"/>
  <c r="R17"/>
  <c r="Q17"/>
  <c r="O17"/>
  <c r="N17"/>
  <c r="L17"/>
  <c r="K17"/>
  <c r="I17"/>
  <c r="H17"/>
  <c r="F17"/>
  <c r="C17"/>
  <c r="T96" i="3"/>
  <c r="R96"/>
  <c r="Q96"/>
  <c r="O96"/>
  <c r="T88"/>
  <c r="R88"/>
  <c r="Q88"/>
  <c r="O88"/>
  <c r="T80"/>
  <c r="R80"/>
  <c r="Q80"/>
  <c r="O80"/>
  <c r="N96"/>
  <c r="N88"/>
  <c r="N80"/>
  <c r="L96"/>
  <c r="L88"/>
  <c r="L80"/>
  <c r="K96"/>
  <c r="K88"/>
  <c r="K80"/>
  <c r="I96"/>
  <c r="I80"/>
  <c r="I88"/>
  <c r="H96"/>
  <c r="G96" s="1"/>
  <c r="H88"/>
  <c r="H80"/>
  <c r="F96"/>
  <c r="F88"/>
  <c r="F80"/>
  <c r="R74"/>
  <c r="O74"/>
  <c r="L74"/>
  <c r="I74"/>
  <c r="F74"/>
  <c r="T69"/>
  <c r="R69"/>
  <c r="Q69"/>
  <c r="O69"/>
  <c r="N69"/>
  <c r="L69"/>
  <c r="K69"/>
  <c r="I69"/>
  <c r="H69"/>
  <c r="F69"/>
  <c r="T61"/>
  <c r="R61"/>
  <c r="Q61"/>
  <c r="O61"/>
  <c r="N61"/>
  <c r="L61"/>
  <c r="K61"/>
  <c r="I61"/>
  <c r="H61"/>
  <c r="F61"/>
  <c r="T56"/>
  <c r="R56"/>
  <c r="Q56"/>
  <c r="O56"/>
  <c r="N56"/>
  <c r="L56"/>
  <c r="K56"/>
  <c r="I56"/>
  <c r="H56"/>
  <c r="F56"/>
  <c r="T47"/>
  <c r="R47"/>
  <c r="Q47"/>
  <c r="O47"/>
  <c r="N47"/>
  <c r="L47"/>
  <c r="K47"/>
  <c r="I47"/>
  <c r="H47"/>
  <c r="F47"/>
  <c r="T38"/>
  <c r="R38"/>
  <c r="Q38"/>
  <c r="O38"/>
  <c r="N38"/>
  <c r="L38"/>
  <c r="K38"/>
  <c r="I38"/>
  <c r="H38"/>
  <c r="F38"/>
  <c r="T29"/>
  <c r="R29"/>
  <c r="Q29"/>
  <c r="O29"/>
  <c r="N29"/>
  <c r="L29"/>
  <c r="K29"/>
  <c r="I29"/>
  <c r="H29"/>
  <c r="F29"/>
  <c r="T23"/>
  <c r="R23"/>
  <c r="Q23"/>
  <c r="O23"/>
  <c r="N23"/>
  <c r="L23"/>
  <c r="K23"/>
  <c r="I23"/>
  <c r="H23"/>
  <c r="F23"/>
  <c r="T17"/>
  <c r="R17"/>
  <c r="Q17"/>
  <c r="O17"/>
  <c r="N17"/>
  <c r="L17"/>
  <c r="K17"/>
  <c r="I17"/>
  <c r="H17"/>
  <c r="F17"/>
  <c r="T96" i="2"/>
  <c r="R96"/>
  <c r="T88"/>
  <c r="R88"/>
  <c r="T80"/>
  <c r="R80"/>
  <c r="R74"/>
  <c r="Q96"/>
  <c r="Q88"/>
  <c r="Q80"/>
  <c r="O96"/>
  <c r="O88"/>
  <c r="P88" s="1"/>
  <c r="O80"/>
  <c r="O74"/>
  <c r="N96"/>
  <c r="N88"/>
  <c r="N80"/>
  <c r="L96"/>
  <c r="L88"/>
  <c r="L80"/>
  <c r="M80" s="1"/>
  <c r="L74"/>
  <c r="K96"/>
  <c r="K88"/>
  <c r="K80"/>
  <c r="I96"/>
  <c r="I88"/>
  <c r="I80"/>
  <c r="I74"/>
  <c r="H96"/>
  <c r="H88"/>
  <c r="H80"/>
  <c r="F96"/>
  <c r="F88"/>
  <c r="F80"/>
  <c r="F74"/>
  <c r="C96"/>
  <c r="C88"/>
  <c r="C80"/>
  <c r="C74"/>
  <c r="T69"/>
  <c r="R69"/>
  <c r="Q69"/>
  <c r="O69"/>
  <c r="N69"/>
  <c r="L69"/>
  <c r="K69"/>
  <c r="I69"/>
  <c r="H69"/>
  <c r="C69"/>
  <c r="T61"/>
  <c r="R61"/>
  <c r="Q61"/>
  <c r="O61"/>
  <c r="N61"/>
  <c r="L61"/>
  <c r="K61"/>
  <c r="I61"/>
  <c r="H61"/>
  <c r="F61"/>
  <c r="C61"/>
  <c r="T56"/>
  <c r="R56"/>
  <c r="Q56"/>
  <c r="O56"/>
  <c r="N56"/>
  <c r="L56"/>
  <c r="K56"/>
  <c r="I56"/>
  <c r="H56"/>
  <c r="F56"/>
  <c r="C56"/>
  <c r="T47"/>
  <c r="R47"/>
  <c r="Q47"/>
  <c r="O47"/>
  <c r="N47"/>
  <c r="L47"/>
  <c r="K47"/>
  <c r="I47"/>
  <c r="H47"/>
  <c r="F47"/>
  <c r="C47"/>
  <c r="T38"/>
  <c r="R38"/>
  <c r="Q38"/>
  <c r="O38"/>
  <c r="N38"/>
  <c r="L38"/>
  <c r="K38"/>
  <c r="I38"/>
  <c r="H38"/>
  <c r="F38"/>
  <c r="C38"/>
  <c r="T29"/>
  <c r="R29"/>
  <c r="Q29"/>
  <c r="O29"/>
  <c r="N29"/>
  <c r="L29"/>
  <c r="K29"/>
  <c r="I29"/>
  <c r="H29"/>
  <c r="F29"/>
  <c r="C29"/>
  <c r="T23"/>
  <c r="R23"/>
  <c r="Q23"/>
  <c r="O23"/>
  <c r="N23"/>
  <c r="L23"/>
  <c r="K23"/>
  <c r="I23"/>
  <c r="H23"/>
  <c r="F23"/>
  <c r="C23"/>
  <c r="C17"/>
  <c r="T17"/>
  <c r="R17"/>
  <c r="Q17"/>
  <c r="O17"/>
  <c r="N17"/>
  <c r="L17"/>
  <c r="K17"/>
  <c r="I17"/>
  <c r="H17"/>
  <c r="F17"/>
  <c r="T95" i="1"/>
  <c r="T87"/>
  <c r="R95"/>
  <c r="R87"/>
  <c r="Q95"/>
  <c r="Q87"/>
  <c r="O95"/>
  <c r="O87"/>
  <c r="N95"/>
  <c r="N87"/>
  <c r="L95"/>
  <c r="L87"/>
  <c r="K95"/>
  <c r="K87"/>
  <c r="I95"/>
  <c r="I87"/>
  <c r="H95"/>
  <c r="H87"/>
  <c r="F95"/>
  <c r="F87"/>
  <c r="T79"/>
  <c r="R79"/>
  <c r="Q79"/>
  <c r="O79"/>
  <c r="N79"/>
  <c r="L79"/>
  <c r="K79"/>
  <c r="I79"/>
  <c r="H79"/>
  <c r="F79"/>
  <c r="T68"/>
  <c r="R68"/>
  <c r="Q68"/>
  <c r="O68"/>
  <c r="N68"/>
  <c r="L68"/>
  <c r="K68"/>
  <c r="I68"/>
  <c r="H68"/>
  <c r="F68"/>
  <c r="T55"/>
  <c r="R55"/>
  <c r="Q55"/>
  <c r="O55"/>
  <c r="N55"/>
  <c r="L55"/>
  <c r="K55"/>
  <c r="I55"/>
  <c r="H55"/>
  <c r="F55"/>
  <c r="T46"/>
  <c r="R46"/>
  <c r="Q46"/>
  <c r="O46"/>
  <c r="N46"/>
  <c r="L46"/>
  <c r="K46"/>
  <c r="I46"/>
  <c r="H46"/>
  <c r="F46"/>
  <c r="T37"/>
  <c r="R37"/>
  <c r="Q37"/>
  <c r="O37"/>
  <c r="N37"/>
  <c r="L37"/>
  <c r="K37"/>
  <c r="I37"/>
  <c r="H37"/>
  <c r="F37"/>
  <c r="T28"/>
  <c r="R28"/>
  <c r="Q28"/>
  <c r="O28"/>
  <c r="N28"/>
  <c r="L28"/>
  <c r="K28"/>
  <c r="I28"/>
  <c r="H28"/>
  <c r="F28"/>
  <c r="T22"/>
  <c r="R22"/>
  <c r="Q22"/>
  <c r="O22"/>
  <c r="N22"/>
  <c r="L22"/>
  <c r="K22"/>
  <c r="I22"/>
  <c r="H22"/>
  <c r="F22"/>
  <c r="T16"/>
  <c r="R16"/>
  <c r="Q16"/>
  <c r="O16"/>
  <c r="N16"/>
  <c r="L16"/>
  <c r="I16"/>
  <c r="F16"/>
  <c r="H16"/>
  <c r="K16"/>
  <c r="T74" i="4"/>
  <c r="S74" s="1"/>
  <c r="T74" i="3"/>
  <c r="Q74" i="4"/>
  <c r="P74" s="1"/>
  <c r="Q74" i="3"/>
  <c r="N74" i="4"/>
  <c r="M74" s="1"/>
  <c r="N74" i="3"/>
  <c r="K74" i="4"/>
  <c r="K74" i="3"/>
  <c r="H74" i="4"/>
  <c r="H74" i="3"/>
  <c r="E96" i="4"/>
  <c r="E88"/>
  <c r="E80"/>
  <c r="E74"/>
  <c r="E69"/>
  <c r="E61"/>
  <c r="E56"/>
  <c r="E47"/>
  <c r="E38"/>
  <c r="E29"/>
  <c r="E23"/>
  <c r="E17"/>
  <c r="E96" i="3"/>
  <c r="D96" s="1"/>
  <c r="E88"/>
  <c r="D88" s="1"/>
  <c r="E80"/>
  <c r="D80" s="1"/>
  <c r="E74"/>
  <c r="D74" s="1"/>
  <c r="E69"/>
  <c r="D69" s="1"/>
  <c r="E61"/>
  <c r="D61" s="1"/>
  <c r="E56"/>
  <c r="D56" s="1"/>
  <c r="E47"/>
  <c r="D47" s="1"/>
  <c r="E38"/>
  <c r="D38" s="1"/>
  <c r="E29"/>
  <c r="D29" s="1"/>
  <c r="E23"/>
  <c r="D23" s="1"/>
  <c r="E17"/>
  <c r="D17" s="1"/>
  <c r="T74" i="2"/>
  <c r="Q74"/>
  <c r="N74"/>
  <c r="K74"/>
  <c r="H74"/>
  <c r="E96"/>
  <c r="E88"/>
  <c r="E80"/>
  <c r="E74"/>
  <c r="E69"/>
  <c r="E61"/>
  <c r="E56"/>
  <c r="E47"/>
  <c r="E38"/>
  <c r="E29"/>
  <c r="E23"/>
  <c r="E17"/>
  <c r="E16" i="1"/>
  <c r="C16"/>
  <c r="E28"/>
  <c r="C28"/>
  <c r="E37"/>
  <c r="C37"/>
  <c r="E46"/>
  <c r="C46"/>
  <c r="C55"/>
  <c r="E55"/>
  <c r="C60"/>
  <c r="E60"/>
  <c r="E68"/>
  <c r="C68"/>
  <c r="R73"/>
  <c r="O73"/>
  <c r="L73"/>
  <c r="I73"/>
  <c r="F73"/>
  <c r="T73"/>
  <c r="Q73"/>
  <c r="N73"/>
  <c r="K73"/>
  <c r="H73"/>
  <c r="C73"/>
  <c r="E73"/>
  <c r="C79"/>
  <c r="E79"/>
  <c r="C87"/>
  <c r="E87"/>
  <c r="C95"/>
  <c r="E95"/>
  <c r="E22"/>
  <c r="C22"/>
  <c r="G29" i="2" l="1"/>
  <c r="M61"/>
  <c r="J47"/>
  <c r="M17"/>
  <c r="M73" i="1"/>
  <c r="J87"/>
  <c r="P87"/>
  <c r="D79"/>
  <c r="D60"/>
  <c r="G16"/>
  <c r="D22" i="8"/>
  <c r="P55" i="5"/>
  <c r="P60"/>
  <c r="M28"/>
  <c r="M37"/>
  <c r="M46"/>
  <c r="M55"/>
  <c r="G60"/>
  <c r="D68"/>
  <c r="J73"/>
  <c r="D87"/>
  <c r="J79"/>
  <c r="G96" i="2"/>
  <c r="G88"/>
  <c r="J96"/>
  <c r="J17"/>
  <c r="S88"/>
  <c r="P80"/>
  <c r="D95" i="1"/>
  <c r="M16"/>
  <c r="G28"/>
  <c r="P37"/>
  <c r="G68"/>
  <c r="P60"/>
  <c r="J22"/>
  <c r="M46"/>
  <c r="S28"/>
  <c r="J55"/>
  <c r="G73"/>
  <c r="G23" i="3"/>
  <c r="S23"/>
  <c r="P29"/>
  <c r="M38"/>
  <c r="G37" i="5"/>
  <c r="G55"/>
  <c r="M60"/>
  <c r="D73"/>
  <c r="J87"/>
  <c r="S55"/>
  <c r="M16"/>
  <c r="D55"/>
  <c r="S46"/>
  <c r="S79"/>
  <c r="J28"/>
  <c r="J37"/>
  <c r="J46"/>
  <c r="J55"/>
  <c r="D60"/>
  <c r="M68"/>
  <c r="G73"/>
  <c r="M87"/>
  <c r="G46"/>
  <c r="M95"/>
  <c r="D79"/>
  <c r="S60"/>
  <c r="P95"/>
  <c r="D46"/>
  <c r="J60"/>
  <c r="P16"/>
  <c r="P79"/>
  <c r="S95"/>
  <c r="G28"/>
  <c r="S16"/>
  <c r="D28"/>
  <c r="D37"/>
  <c r="G68"/>
  <c r="G87"/>
  <c r="P46"/>
  <c r="J68"/>
  <c r="P28"/>
  <c r="S37"/>
  <c r="G96" i="4"/>
  <c r="M80"/>
  <c r="M69"/>
  <c r="J96"/>
  <c r="S69"/>
  <c r="P69"/>
  <c r="G88"/>
  <c r="S96"/>
  <c r="G69"/>
  <c r="J88"/>
  <c r="P96"/>
  <c r="M47" i="2"/>
  <c r="P61"/>
  <c r="G17"/>
  <c r="S80"/>
  <c r="P17"/>
  <c r="G47"/>
  <c r="S47"/>
  <c r="J61"/>
  <c r="G80"/>
  <c r="J88"/>
  <c r="M96"/>
  <c r="P47"/>
  <c r="G61"/>
  <c r="S61"/>
  <c r="J80"/>
  <c r="M88"/>
  <c r="P96"/>
  <c r="D73" i="1"/>
  <c r="D55"/>
  <c r="S22"/>
  <c r="J46"/>
  <c r="M95"/>
  <c r="S16"/>
  <c r="S73"/>
  <c r="J28"/>
  <c r="S37"/>
  <c r="P46"/>
  <c r="M55"/>
  <c r="J95"/>
  <c r="P95"/>
  <c r="M37"/>
  <c r="M60"/>
  <c r="G95"/>
  <c r="P22"/>
  <c r="M28"/>
  <c r="J37"/>
  <c r="G46"/>
  <c r="S46"/>
  <c r="P55"/>
  <c r="G87"/>
  <c r="M87"/>
  <c r="S87"/>
  <c r="J60"/>
  <c r="P28"/>
  <c r="S55"/>
  <c r="S95"/>
  <c r="G22"/>
  <c r="G55"/>
  <c r="P16"/>
  <c r="G37"/>
  <c r="J68"/>
  <c r="G60"/>
  <c r="S17" i="3"/>
  <c r="P23"/>
  <c r="M29"/>
  <c r="J38"/>
  <c r="P17"/>
  <c r="J29"/>
  <c r="S38"/>
  <c r="J23"/>
  <c r="G29"/>
  <c r="S29"/>
  <c r="J80"/>
  <c r="J88"/>
  <c r="G38"/>
  <c r="P38"/>
  <c r="D16" i="8"/>
  <c r="J16"/>
  <c r="G22"/>
  <c r="D28"/>
  <c r="J28"/>
  <c r="G37"/>
  <c r="D46"/>
  <c r="J46"/>
  <c r="G55"/>
  <c r="D60"/>
  <c r="J60"/>
  <c r="G68"/>
  <c r="D73"/>
  <c r="J73"/>
  <c r="G79"/>
  <c r="D87"/>
  <c r="J87"/>
  <c r="G95"/>
  <c r="G16"/>
  <c r="J22"/>
  <c r="G28"/>
  <c r="D37"/>
  <c r="J37"/>
  <c r="G46"/>
  <c r="D55"/>
  <c r="J55"/>
  <c r="G60"/>
  <c r="D68"/>
  <c r="J68"/>
  <c r="G73"/>
  <c r="D79"/>
  <c r="J79"/>
  <c r="G87"/>
  <c r="D95"/>
  <c r="J95"/>
  <c r="M88" i="4"/>
  <c r="P88"/>
  <c r="G17"/>
  <c r="J17"/>
  <c r="M17"/>
  <c r="P17"/>
  <c r="S17"/>
  <c r="M23"/>
  <c r="G29"/>
  <c r="J29"/>
  <c r="M29"/>
  <c r="P29"/>
  <c r="S29"/>
  <c r="G47"/>
  <c r="J47"/>
  <c r="M47"/>
  <c r="P47"/>
  <c r="S47"/>
  <c r="G61"/>
  <c r="J61"/>
  <c r="M61"/>
  <c r="P61"/>
  <c r="S88"/>
  <c r="D23"/>
  <c r="D38"/>
  <c r="D56"/>
  <c r="S61"/>
  <c r="D69"/>
  <c r="D80"/>
  <c r="G80"/>
  <c r="P80"/>
  <c r="S80"/>
  <c r="D88"/>
  <c r="J80"/>
  <c r="D17"/>
  <c r="G23"/>
  <c r="J23"/>
  <c r="P23"/>
  <c r="S23"/>
  <c r="D29"/>
  <c r="G38"/>
  <c r="J38"/>
  <c r="M38"/>
  <c r="P38"/>
  <c r="S38"/>
  <c r="D47"/>
  <c r="G56"/>
  <c r="J56"/>
  <c r="M56"/>
  <c r="P56"/>
  <c r="S56"/>
  <c r="D61"/>
  <c r="D74"/>
  <c r="G74"/>
  <c r="D96"/>
  <c r="J74"/>
  <c r="M73" i="5"/>
  <c r="P22"/>
  <c r="S22"/>
  <c r="S28"/>
  <c r="P68"/>
  <c r="S68"/>
  <c r="P73"/>
  <c r="S73"/>
  <c r="P87"/>
  <c r="S87"/>
  <c r="D16"/>
  <c r="G16"/>
  <c r="D22"/>
  <c r="G22"/>
  <c r="J22"/>
  <c r="M22"/>
  <c r="M79"/>
  <c r="G95"/>
  <c r="G47" i="3"/>
  <c r="J47"/>
  <c r="M47"/>
  <c r="G80"/>
  <c r="J96"/>
  <c r="M80"/>
  <c r="M96"/>
  <c r="P80"/>
  <c r="S80"/>
  <c r="P88"/>
  <c r="G17"/>
  <c r="J17"/>
  <c r="M17"/>
  <c r="S88"/>
  <c r="P47"/>
  <c r="P96"/>
  <c r="S47"/>
  <c r="G56"/>
  <c r="S96"/>
  <c r="J56"/>
  <c r="M56"/>
  <c r="P56"/>
  <c r="S56"/>
  <c r="G61"/>
  <c r="J61"/>
  <c r="M61"/>
  <c r="P61"/>
  <c r="S61"/>
  <c r="G69"/>
  <c r="J69"/>
  <c r="M69"/>
  <c r="G88"/>
  <c r="P69"/>
  <c r="M88"/>
  <c r="S69"/>
  <c r="G74"/>
  <c r="M74"/>
  <c r="S74"/>
  <c r="M23"/>
  <c r="J74"/>
  <c r="P74"/>
  <c r="S96" i="2"/>
  <c r="S17"/>
  <c r="J69"/>
  <c r="M69"/>
  <c r="G23"/>
  <c r="J23"/>
  <c r="P69"/>
  <c r="G38"/>
  <c r="J38"/>
  <c r="J29"/>
  <c r="S69"/>
  <c r="M38"/>
  <c r="P38"/>
  <c r="M29"/>
  <c r="P23"/>
  <c r="S38"/>
  <c r="D23"/>
  <c r="M23"/>
  <c r="P29"/>
  <c r="S29"/>
  <c r="D38"/>
  <c r="D56"/>
  <c r="D69"/>
  <c r="D74"/>
  <c r="D88"/>
  <c r="G74"/>
  <c r="M74"/>
  <c r="S74"/>
  <c r="D17"/>
  <c r="S23"/>
  <c r="D29"/>
  <c r="D47"/>
  <c r="G56"/>
  <c r="J56"/>
  <c r="M56"/>
  <c r="P56"/>
  <c r="S56"/>
  <c r="D61"/>
  <c r="D80"/>
  <c r="D96"/>
  <c r="J74"/>
  <c r="P74"/>
  <c r="G69"/>
  <c r="M68" i="1"/>
  <c r="P68"/>
  <c r="S68"/>
  <c r="G79"/>
  <c r="J79"/>
  <c r="M79"/>
  <c r="P79"/>
  <c r="S60"/>
  <c r="S79"/>
  <c r="D22"/>
  <c r="D87"/>
  <c r="J73"/>
  <c r="P73"/>
  <c r="D68"/>
  <c r="D46"/>
  <c r="D37"/>
  <c r="D28"/>
  <c r="D16"/>
  <c r="J16"/>
  <c r="M22"/>
</calcChain>
</file>

<file path=xl/sharedStrings.xml><?xml version="1.0" encoding="utf-8"?>
<sst xmlns="http://schemas.openxmlformats.org/spreadsheetml/2006/main" count="1486" uniqueCount="127">
  <si>
    <t>รวมทั้งประเทศ</t>
  </si>
  <si>
    <t>กทม.</t>
  </si>
  <si>
    <t>นนทบุรี</t>
  </si>
  <si>
    <t>ปทุมธานี</t>
  </si>
  <si>
    <t>พระนครศรีอยุธยา</t>
  </si>
  <si>
    <t>อ่างทอง</t>
  </si>
  <si>
    <t>สระบุรี</t>
  </si>
  <si>
    <t>ลพบุรี</t>
  </si>
  <si>
    <t>สิงห์บุรี</t>
  </si>
  <si>
    <t>ชัยนาท</t>
  </si>
  <si>
    <t>สุพรรณบุรี</t>
  </si>
  <si>
    <t>ชลบุรี</t>
  </si>
  <si>
    <t>ฉะเชิงเทรา</t>
  </si>
  <si>
    <t>ปราจีนบุรี</t>
  </si>
  <si>
    <t>สระแก้ว</t>
  </si>
  <si>
    <t>ตราด</t>
  </si>
  <si>
    <t>จันทบุรี</t>
  </si>
  <si>
    <t>ระยอง</t>
  </si>
  <si>
    <t>สมุทรปราการ</t>
  </si>
  <si>
    <t>นครนายก</t>
  </si>
  <si>
    <t>ราชบุรี</t>
  </si>
  <si>
    <t>นครปฐม</t>
  </si>
  <si>
    <t>กาญจนบุรี</t>
  </si>
  <si>
    <t>เพชรบุรี</t>
  </si>
  <si>
    <t>ประจวบคีรีขันธ์</t>
  </si>
  <si>
    <t>สมุทรสาคร</t>
  </si>
  <si>
    <t>สมุทรสงคราม</t>
  </si>
  <si>
    <t>นครราชสีมา</t>
  </si>
  <si>
    <t>ชัยภูมิ</t>
  </si>
  <si>
    <t>บุรีรัมย์</t>
  </si>
  <si>
    <t>สุรินทร์</t>
  </si>
  <si>
    <t>ขอนแก่น</t>
  </si>
  <si>
    <t>เลย</t>
  </si>
  <si>
    <t>หนองคาย</t>
  </si>
  <si>
    <t>อุดรธานี</t>
  </si>
  <si>
    <t>หนองบัวลำภู</t>
  </si>
  <si>
    <t>มหาสารคาม</t>
  </si>
  <si>
    <t>ร้อยเอ็ด</t>
  </si>
  <si>
    <t>อุบลราชธานี</t>
  </si>
  <si>
    <t>อำนาจเจริญ</t>
  </si>
  <si>
    <t>บึงกาฬ</t>
  </si>
  <si>
    <t>นครพนม</t>
  </si>
  <si>
    <t>มุกดาหาร</t>
  </si>
  <si>
    <t>ศรีสะเกษ</t>
  </si>
  <si>
    <t>ยโสธร</t>
  </si>
  <si>
    <t>กาฬสินธุ์</t>
  </si>
  <si>
    <t>สกลนคร</t>
  </si>
  <si>
    <t>นครสวรรค์</t>
  </si>
  <si>
    <t>อุทัยธานี</t>
  </si>
  <si>
    <t>กำแพงเพชร</t>
  </si>
  <si>
    <t>พิจิตร</t>
  </si>
  <si>
    <t>พิษณุโลก</t>
  </si>
  <si>
    <t>เพชรบูรณ์</t>
  </si>
  <si>
    <t>อุตรดิตถ์</t>
  </si>
  <si>
    <t>ตาก</t>
  </si>
  <si>
    <t>สุโขทัย</t>
  </si>
  <si>
    <t>ลำปาง</t>
  </si>
  <si>
    <t>เชียงใหม่</t>
  </si>
  <si>
    <t>เชียงราย</t>
  </si>
  <si>
    <t>พะเยา</t>
  </si>
  <si>
    <t>ลำพูน</t>
  </si>
  <si>
    <t>แม่ฮ่องสอน</t>
  </si>
  <si>
    <t xml:space="preserve"> แพร่</t>
  </si>
  <si>
    <t>น่าน</t>
  </si>
  <si>
    <t>นครศรีธรรมราช</t>
  </si>
  <si>
    <t>สุราษฎร์ธานี</t>
  </si>
  <si>
    <t>ชุมพร</t>
  </si>
  <si>
    <t>ระนอง</t>
  </si>
  <si>
    <t>พังงา</t>
  </si>
  <si>
    <t>ภูเก็ต</t>
  </si>
  <si>
    <t>กระบี่</t>
  </si>
  <si>
    <t>สงขลา</t>
  </si>
  <si>
    <t>พัทลุง</t>
  </si>
  <si>
    <t>ตรัง</t>
  </si>
  <si>
    <t>สตูล</t>
  </si>
  <si>
    <t>ยะลา</t>
  </si>
  <si>
    <t>ปัตตานี</t>
  </si>
  <si>
    <t>นราธิวาส</t>
  </si>
  <si>
    <t>ปี 2550</t>
  </si>
  <si>
    <t>ปี 2551</t>
  </si>
  <si>
    <t>ปี 2552</t>
  </si>
  <si>
    <t>ปี 2553</t>
  </si>
  <si>
    <t>ปี 2554</t>
  </si>
  <si>
    <t>ปี 2555</t>
  </si>
  <si>
    <t>จำนวน</t>
  </si>
  <si>
    <t>อัตรา</t>
  </si>
  <si>
    <t>เขตบริการสาธารณสุข</t>
  </si>
  <si>
    <t>จังหวัด</t>
  </si>
  <si>
    <t>ทั้งประเทศ</t>
  </si>
  <si>
    <t>กรุงเทพมหานคร</t>
  </si>
  <si>
    <t>ทั่วประเทศ</t>
  </si>
  <si>
    <t>20..05</t>
  </si>
  <si>
    <t>ปี2551</t>
  </si>
  <si>
    <t>ปี2552</t>
  </si>
  <si>
    <t>ปี2553</t>
  </si>
  <si>
    <t>ปี2554</t>
  </si>
  <si>
    <t>ปี2555</t>
  </si>
  <si>
    <t>ประชากรกลางปี</t>
  </si>
  <si>
    <t>รวม</t>
  </si>
  <si>
    <t>ปี 25554</t>
  </si>
  <si>
    <t>ปี 25555</t>
  </si>
  <si>
    <t>ปี 25521</t>
  </si>
  <si>
    <t>ปี 2556</t>
  </si>
  <si>
    <t>ปี 25556</t>
  </si>
  <si>
    <t>ปี2556</t>
  </si>
  <si>
    <t>ปี2557</t>
  </si>
  <si>
    <t>เขตบริการสุขภาพ</t>
  </si>
  <si>
    <t>ปี2558</t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</si>
  <si>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โรคหัวใจขาดเลือด (I20-I25)</t>
    </r>
    <r>
      <rPr>
        <b/>
        <sz val="9"/>
        <color indexed="8"/>
        <rFont val="Arial"/>
        <family val="2"/>
      </rPr>
      <t xml:space="preserve"> ต่อประชากร 100,000 คน ปี พ.ศ.2550 - 2558 จำแนกรายจังหวัด เขตบริการสุขภาพ  และภาพรวมประเทศ (รวมกรุงเทพมหานคร) </t>
    </r>
  </si>
  <si>
    <r>
      <rPr>
        <b/>
        <sz val="8"/>
        <rFont val="Arial"/>
        <family val="2"/>
      </rPr>
      <t xml:space="preserve">รวบรวม : </t>
    </r>
    <r>
      <rPr>
        <sz val="8"/>
        <rFont val="Arial"/>
        <family val="2"/>
      </rPr>
      <t>สำนักนโยบายและยุทธศาสตร์ สำนักงานปลัดกระทรวงสาธารณสุข</t>
    </r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</si>
  <si>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โรคความดันโลหิตสูง (I10-I15)</t>
    </r>
    <r>
      <rPr>
        <b/>
        <sz val="9"/>
        <color indexed="8"/>
        <rFont val="Arial"/>
        <family val="2"/>
      </rPr>
      <t xml:space="preserve"> ต่อประชากร 100,000 คน ปี พ.ศ.2550 - 2558 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</si>
  <si>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โรคเบาหวาน (E10-E14)</t>
    </r>
    <r>
      <rPr>
        <b/>
        <sz val="9"/>
        <color indexed="8"/>
        <rFont val="Arial"/>
        <family val="2"/>
      </rPr>
      <t xml:space="preserve"> ต่อประชากร 100,000 คน ปี พ.ศ.2550 - 2558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</si>
  <si>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โรคหลอดเลือสมอง (I60-I69)</t>
    </r>
    <r>
      <rPr>
        <b/>
        <sz val="9"/>
        <color indexed="8"/>
        <rFont val="Arial"/>
        <family val="2"/>
      </rPr>
      <t xml:space="preserve"> ต่อประชากร 100,000 คน ปี พ.ศ.2550 - 2558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</si>
  <si>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9"/>
        <color rgb="FFFF0000"/>
        <rFont val="Arial"/>
        <family val="2"/>
      </rPr>
      <t>โรคหัวใจและหลอดเลือด(I00-I99)</t>
    </r>
    <r>
      <rPr>
        <b/>
        <sz val="9"/>
        <color indexed="8"/>
        <rFont val="Arial"/>
        <family val="2"/>
      </rPr>
      <t xml:space="preserve"> ต่อประชากร 100,000 คน ปี พ.ศ.2550 - 2558   จำแนกรายจังหวัด เขตบริการสุขภาพ  และภาพรวมประเทศ (รวมกรุงเทพมหานคร) </t>
    </r>
  </si>
  <si>
    <r>
      <rPr>
        <b/>
        <sz val="8"/>
        <color indexed="8"/>
        <rFont val="Arial"/>
        <family val="2"/>
      </rPr>
      <t>แหล่งข้อมูล :</t>
    </r>
    <r>
      <rPr>
        <sz val="8"/>
        <color indexed="8"/>
        <rFont val="Arial"/>
        <family val="2"/>
      </rPr>
      <t xml:space="preserve">   ข้อมูลมรณบัตร สำนักนโยบายและยุทธศาสตร์  </t>
    </r>
  </si>
  <si>
    <r>
      <rPr>
        <b/>
        <sz val="8"/>
        <color theme="1"/>
        <rFont val="Arial"/>
        <family val="2"/>
      </rPr>
      <t xml:space="preserve">วิเคราะห์โดย </t>
    </r>
    <r>
      <rPr>
        <sz val="8"/>
        <color theme="1"/>
        <rFont val="Arial"/>
        <family val="2"/>
      </rPr>
      <t>: กลุ่มยุทธศาสตร์และแผนงาน สำนักโรคไม่ติดต่อ</t>
    </r>
  </si>
  <si>
    <t>ข้อมูล ณ 3 ก.พ. 59</t>
  </si>
  <si>
    <t>ข้อมูล ณ 3 ก.พ.59</t>
  </si>
  <si>
    <t>แพร่</t>
  </si>
  <si>
    <t xml:space="preserve">        </t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</si>
  <si>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โรคมะเร็งตับ (C22)</t>
    </r>
    <r>
      <rPr>
        <b/>
        <sz val="8"/>
        <color indexed="8"/>
        <rFont val="Arial"/>
        <family val="2"/>
      </rPr>
      <t xml:space="preserve"> ต่อประชากร 100,000 คน ปี 2553-2558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</si>
  <si>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โรคมะเร็งมดลูก (C54-C55)</t>
    </r>
    <r>
      <rPr>
        <b/>
        <sz val="8"/>
        <color indexed="8"/>
        <rFont val="Arial"/>
        <family val="2"/>
      </rPr>
      <t xml:space="preserve"> ต่อประชากร 100,000 คน เพศหญิง ปี 2553-2558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</si>
  <si>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โรคมะเร็งเต้านม (C50)</t>
    </r>
    <r>
      <rPr>
        <b/>
        <sz val="8"/>
        <color indexed="8"/>
        <rFont val="Arial"/>
        <family val="2"/>
      </rPr>
      <t xml:space="preserve"> ต่อประชากร 100,000 คน เพศหญิง ปี 2553-2558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</si>
  <si>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โรคมะเร็งปอด (C34)</t>
    </r>
    <r>
      <rPr>
        <b/>
        <sz val="8"/>
        <color indexed="8"/>
        <rFont val="Arial"/>
        <family val="2"/>
      </rPr>
      <t xml:space="preserve"> ต่อประชากร 100,000 คน ปี 2553-2558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</si>
  <si>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 xml:space="preserve">โรคถุงลมโป่งพอง ปอดอุดกั้นเรื้อรัง(J40-J44) </t>
    </r>
    <r>
      <rPr>
        <b/>
        <sz val="8"/>
        <color indexed="8"/>
        <rFont val="Arial"/>
        <family val="2"/>
      </rPr>
      <t xml:space="preserve">ต่อประชากรแสนคน 100,000 คน ปี 2554-2558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</si>
  <si>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อุบัติเหตุทางถนน (V01-V89)</t>
    </r>
    <r>
      <rPr>
        <b/>
        <sz val="8"/>
        <color indexed="8"/>
        <rFont val="Arial"/>
        <family val="2"/>
      </rPr>
      <t xml:space="preserve"> ต่อประชากร 100,000 คน ปี 2556-2558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</si>
  <si>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8"/>
        <color rgb="FFFF0000"/>
        <rFont val="Arial"/>
        <family val="2"/>
      </rPr>
      <t>โรคหืด (J45-J46)</t>
    </r>
    <r>
      <rPr>
        <b/>
        <sz val="8"/>
        <color indexed="8"/>
        <rFont val="Arial"/>
        <family val="2"/>
      </rPr>
      <t xml:space="preserve"> ต่อประชากร 100,000 คน ปี 2556 - 2558  จำแนกรายจังหวัด เขตบริการสุขภาพ  และภาพรวมประเทศ (รวมกรุงเทพมหานคร) 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</si>
</sst>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#,##0_ ;\-#,##0\ "/>
    <numFmt numFmtId="190" formatCode="#,##0.00_ ;\-#,##0.00\ "/>
  </numFmts>
  <fonts count="2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8.5"/>
      <color theme="1"/>
      <name val="Arial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Arial"/>
      <family val="2"/>
    </font>
    <font>
      <b/>
      <u/>
      <sz val="9"/>
      <color rgb="FFFF0000"/>
      <name val="Arial"/>
      <family val="2"/>
    </font>
    <font>
      <b/>
      <u/>
      <sz val="8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22"/>
      </bottom>
      <diagonal/>
    </border>
    <border>
      <left/>
      <right style="dotted">
        <color indexed="64"/>
      </right>
      <top style="thin">
        <color indexed="22"/>
      </top>
      <bottom/>
      <diagonal/>
    </border>
    <border>
      <left/>
      <right style="dotted">
        <color indexed="64"/>
      </right>
      <top style="thin">
        <color indexed="22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dotted">
        <color indexed="64"/>
      </right>
      <top/>
      <bottom style="thin">
        <color indexed="22"/>
      </bottom>
      <diagonal/>
    </border>
    <border>
      <left style="thin">
        <color indexed="64"/>
      </left>
      <right style="dotted">
        <color indexed="64"/>
      </right>
      <top style="thin">
        <color indexed="22"/>
      </top>
      <bottom/>
      <diagonal/>
    </border>
    <border>
      <left style="thin">
        <color indexed="22"/>
      </left>
      <right style="dotted">
        <color indexed="64"/>
      </right>
      <top/>
      <bottom style="thin">
        <color indexed="22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5" fillId="0" borderId="0" xfId="9" applyFont="1" applyAlignment="1">
      <alignment vertical="top"/>
    </xf>
    <xf numFmtId="187" fontId="5" fillId="0" borderId="21" xfId="6" applyNumberFormat="1" applyFont="1" applyBorder="1" applyAlignment="1">
      <alignment horizontal="right" vertical="top" wrapText="1"/>
    </xf>
    <xf numFmtId="0" fontId="5" fillId="0" borderId="14" xfId="2" applyFont="1" applyBorder="1" applyAlignment="1">
      <alignment horizontal="justify" vertical="top" wrapText="1"/>
    </xf>
    <xf numFmtId="0" fontId="5" fillId="0" borderId="15" xfId="2" applyFont="1" applyBorder="1" applyAlignment="1">
      <alignment horizontal="justify" vertical="top" wrapText="1"/>
    </xf>
    <xf numFmtId="187" fontId="5" fillId="0" borderId="25" xfId="6" applyNumberFormat="1" applyFont="1" applyBorder="1" applyAlignment="1">
      <alignment horizontal="right" vertical="top" wrapText="1"/>
    </xf>
    <xf numFmtId="0" fontId="5" fillId="0" borderId="15" xfId="11" applyFont="1" applyBorder="1" applyAlignment="1">
      <alignment horizontal="justify" vertical="top" wrapText="1"/>
    </xf>
    <xf numFmtId="187" fontId="5" fillId="0" borderId="25" xfId="10" applyNumberFormat="1" applyFont="1" applyBorder="1" applyAlignment="1">
      <alignment horizontal="right" vertical="top" wrapText="1"/>
    </xf>
    <xf numFmtId="0" fontId="5" fillId="0" borderId="14" xfId="11" applyFont="1" applyBorder="1" applyAlignment="1">
      <alignment vertical="top" wrapText="1"/>
    </xf>
    <xf numFmtId="187" fontId="5" fillId="0" borderId="21" xfId="10" applyNumberFormat="1" applyFont="1" applyBorder="1" applyAlignment="1">
      <alignment horizontal="right" vertical="top" wrapText="1"/>
    </xf>
    <xf numFmtId="0" fontId="5" fillId="0" borderId="14" xfId="11" applyFont="1" applyBorder="1" applyAlignment="1">
      <alignment horizontal="justify" vertical="top" wrapText="1"/>
    </xf>
    <xf numFmtId="0" fontId="5" fillId="0" borderId="8" xfId="11" applyFont="1" applyBorder="1" applyAlignment="1">
      <alignment horizontal="justify" vertical="top" wrapText="1"/>
    </xf>
    <xf numFmtId="187" fontId="5" fillId="0" borderId="26" xfId="10" applyNumberFormat="1" applyFont="1" applyBorder="1" applyAlignment="1">
      <alignment horizontal="right" vertical="top" wrapText="1"/>
    </xf>
    <xf numFmtId="187" fontId="5" fillId="0" borderId="26" xfId="10" applyNumberFormat="1" applyFont="1" applyBorder="1" applyAlignment="1">
      <alignment horizontal="right" vertical="top"/>
    </xf>
    <xf numFmtId="187" fontId="5" fillId="0" borderId="21" xfId="10" applyNumberFormat="1" applyFont="1" applyBorder="1" applyAlignment="1">
      <alignment horizontal="right" vertical="top"/>
    </xf>
    <xf numFmtId="0" fontId="5" fillId="0" borderId="28" xfId="11" applyFont="1" applyBorder="1" applyAlignment="1">
      <alignment vertical="top" wrapText="1"/>
    </xf>
    <xf numFmtId="187" fontId="5" fillId="0" borderId="29" xfId="10" applyNumberFormat="1" applyFont="1" applyBorder="1" applyAlignment="1">
      <alignment horizontal="right" vertical="top" wrapText="1"/>
    </xf>
    <xf numFmtId="0" fontId="5" fillId="0" borderId="16" xfId="11" applyFont="1" applyBorder="1" applyAlignment="1">
      <alignment vertical="top" wrapText="1"/>
    </xf>
    <xf numFmtId="187" fontId="5" fillId="0" borderId="24" xfId="1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187" fontId="5" fillId="0" borderId="16" xfId="8" applyNumberFormat="1" applyFont="1" applyBorder="1" applyAlignment="1">
      <alignment horizontal="right" vertical="top"/>
    </xf>
    <xf numFmtId="43" fontId="5" fillId="0" borderId="16" xfId="8" applyFont="1" applyBorder="1" applyAlignment="1">
      <alignment horizontal="right" vertical="top"/>
    </xf>
    <xf numFmtId="0" fontId="5" fillId="0" borderId="36" xfId="0" applyFont="1" applyBorder="1" applyAlignment="1">
      <alignment horizontal="justify" vertical="top" wrapText="1"/>
    </xf>
    <xf numFmtId="0" fontId="5" fillId="0" borderId="36" xfId="0" applyFont="1" applyBorder="1" applyAlignment="1">
      <alignment vertical="top" wrapText="1"/>
    </xf>
    <xf numFmtId="0" fontId="5" fillId="0" borderId="43" xfId="0" applyFont="1" applyBorder="1" applyAlignment="1">
      <alignment horizontal="justify" vertical="top" wrapText="1"/>
    </xf>
    <xf numFmtId="0" fontId="5" fillId="0" borderId="28" xfId="2" applyFont="1" applyBorder="1" applyAlignment="1">
      <alignment horizontal="justify" vertical="top" wrapText="1"/>
    </xf>
    <xf numFmtId="187" fontId="5" fillId="0" borderId="29" xfId="6" applyNumberFormat="1" applyFont="1" applyBorder="1" applyAlignment="1">
      <alignment horizontal="right" vertical="top" wrapText="1"/>
    </xf>
    <xf numFmtId="0" fontId="5" fillId="0" borderId="15" xfId="11" applyFont="1" applyBorder="1" applyAlignment="1">
      <alignment vertical="top" wrapText="1"/>
    </xf>
    <xf numFmtId="0" fontId="5" fillId="0" borderId="28" xfId="11" applyFont="1" applyBorder="1" applyAlignment="1">
      <alignment horizontal="justify" vertical="top" wrapText="1"/>
    </xf>
    <xf numFmtId="187" fontId="5" fillId="0" borderId="34" xfId="10" applyNumberFormat="1" applyFont="1" applyBorder="1" applyAlignment="1">
      <alignment horizontal="right" vertical="top" wrapText="1"/>
    </xf>
    <xf numFmtId="3" fontId="5" fillId="0" borderId="12" xfId="10" applyNumberFormat="1" applyFont="1" applyBorder="1" applyAlignment="1">
      <alignment vertical="top"/>
    </xf>
    <xf numFmtId="0" fontId="5" fillId="0" borderId="3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5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/>
    </xf>
    <xf numFmtId="187" fontId="5" fillId="0" borderId="26" xfId="8" applyNumberFormat="1" applyFont="1" applyBorder="1" applyAlignment="1">
      <alignment horizontal="right" vertical="top"/>
    </xf>
    <xf numFmtId="187" fontId="5" fillId="0" borderId="22" xfId="8" applyNumberFormat="1" applyFont="1" applyBorder="1" applyAlignment="1">
      <alignment horizontal="right" vertical="top"/>
    </xf>
    <xf numFmtId="187" fontId="5" fillId="0" borderId="0" xfId="8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3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3" fontId="5" fillId="0" borderId="16" xfId="9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57" xfId="0" applyFont="1" applyBorder="1" applyAlignment="1">
      <alignment horizontal="right" vertical="top"/>
    </xf>
    <xf numFmtId="0" fontId="3" fillId="0" borderId="15" xfId="0" applyFont="1" applyBorder="1"/>
    <xf numFmtId="0" fontId="5" fillId="0" borderId="57" xfId="0" applyFont="1" applyBorder="1" applyAlignment="1">
      <alignment horizontal="justify" vertical="top" wrapText="1"/>
    </xf>
    <xf numFmtId="0" fontId="5" fillId="0" borderId="60" xfId="0" applyFont="1" applyBorder="1" applyAlignment="1">
      <alignment horizontal="justify" vertical="top" wrapText="1"/>
    </xf>
    <xf numFmtId="0" fontId="5" fillId="0" borderId="60" xfId="0" applyFont="1" applyBorder="1" applyAlignment="1">
      <alignment vertical="top" wrapText="1"/>
    </xf>
    <xf numFmtId="0" fontId="8" fillId="0" borderId="0" xfId="0" applyFont="1" applyBorder="1" applyAlignment="1"/>
    <xf numFmtId="0" fontId="5" fillId="0" borderId="10" xfId="0" applyFont="1" applyBorder="1" applyAlignment="1">
      <alignment horizontal="justify" vertical="top" wrapText="1"/>
    </xf>
    <xf numFmtId="0" fontId="5" fillId="0" borderId="60" xfId="0" applyFont="1" applyBorder="1" applyAlignment="1">
      <alignment horizontal="right" vertical="top"/>
    </xf>
    <xf numFmtId="187" fontId="5" fillId="0" borderId="60" xfId="8" applyNumberFormat="1" applyFont="1" applyBorder="1" applyAlignment="1">
      <alignment horizontal="right" vertical="top"/>
    </xf>
    <xf numFmtId="187" fontId="5" fillId="0" borderId="57" xfId="8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7" fontId="3" fillId="0" borderId="25" xfId="0" applyNumberFormat="1" applyFont="1" applyBorder="1" applyAlignment="1">
      <alignment horizontal="right" vertical="top"/>
    </xf>
    <xf numFmtId="187" fontId="3" fillId="0" borderId="21" xfId="0" applyNumberFormat="1" applyFont="1" applyBorder="1" applyAlignment="1">
      <alignment horizontal="right" vertical="top"/>
    </xf>
    <xf numFmtId="187" fontId="3" fillId="0" borderId="29" xfId="0" applyNumberFormat="1" applyFont="1" applyBorder="1" applyAlignment="1">
      <alignment horizontal="right" vertical="top"/>
    </xf>
    <xf numFmtId="187" fontId="5" fillId="0" borderId="25" xfId="8" applyNumberFormat="1" applyFont="1" applyBorder="1" applyAlignment="1">
      <alignment horizontal="right" vertical="top" wrapText="1"/>
    </xf>
    <xf numFmtId="187" fontId="5" fillId="0" borderId="21" xfId="8" applyNumberFormat="1" applyFont="1" applyBorder="1" applyAlignment="1">
      <alignment horizontal="right" vertical="top" wrapText="1"/>
    </xf>
    <xf numFmtId="187" fontId="5" fillId="0" borderId="21" xfId="0" applyNumberFormat="1" applyFont="1" applyBorder="1" applyAlignment="1">
      <alignment horizontal="right" vertical="top"/>
    </xf>
    <xf numFmtId="187" fontId="5" fillId="0" borderId="29" xfId="8" applyNumberFormat="1" applyFont="1" applyBorder="1" applyAlignment="1">
      <alignment horizontal="right" vertical="top" wrapText="1"/>
    </xf>
    <xf numFmtId="187" fontId="5" fillId="0" borderId="26" xfId="0" applyNumberFormat="1" applyFont="1" applyBorder="1" applyAlignment="1">
      <alignment horizontal="right" vertical="top"/>
    </xf>
    <xf numFmtId="187" fontId="5" fillId="0" borderId="26" xfId="8" applyNumberFormat="1" applyFont="1" applyBorder="1" applyAlignment="1">
      <alignment horizontal="right" vertical="top" wrapText="1"/>
    </xf>
    <xf numFmtId="187" fontId="3" fillId="0" borderId="26" xfId="0" applyNumberFormat="1" applyFont="1" applyBorder="1" applyAlignment="1">
      <alignment horizontal="right" vertical="top"/>
    </xf>
    <xf numFmtId="187" fontId="5" fillId="0" borderId="24" xfId="8" applyNumberFormat="1" applyFont="1" applyBorder="1" applyAlignment="1">
      <alignment horizontal="right" vertical="top" wrapText="1"/>
    </xf>
    <xf numFmtId="3" fontId="5" fillId="0" borderId="15" xfId="5" applyNumberFormat="1" applyFont="1" applyBorder="1" applyAlignment="1">
      <alignment horizontal="right" vertical="top" wrapText="1"/>
    </xf>
    <xf numFmtId="3" fontId="5" fillId="0" borderId="14" xfId="5" applyNumberFormat="1" applyFont="1" applyBorder="1" applyAlignment="1">
      <alignment horizontal="right" vertical="top" wrapText="1"/>
    </xf>
    <xf numFmtId="3" fontId="5" fillId="0" borderId="28" xfId="5" applyNumberFormat="1" applyFont="1" applyBorder="1" applyAlignment="1">
      <alignment horizontal="right" vertical="top" wrapText="1"/>
    </xf>
    <xf numFmtId="3" fontId="5" fillId="0" borderId="15" xfId="9" applyNumberFormat="1" applyFont="1" applyBorder="1" applyAlignment="1">
      <alignment horizontal="right" vertical="top" wrapText="1"/>
    </xf>
    <xf numFmtId="3" fontId="5" fillId="0" borderId="14" xfId="9" applyNumberFormat="1" applyFont="1" applyBorder="1" applyAlignment="1">
      <alignment horizontal="right" vertical="top" wrapText="1"/>
    </xf>
    <xf numFmtId="3" fontId="5" fillId="0" borderId="28" xfId="9" applyNumberFormat="1" applyFont="1" applyBorder="1" applyAlignment="1">
      <alignment horizontal="right" vertical="top" wrapText="1"/>
    </xf>
    <xf numFmtId="3" fontId="5" fillId="0" borderId="8" xfId="9" applyNumberFormat="1" applyFont="1" applyBorder="1" applyAlignment="1">
      <alignment horizontal="right" vertical="top" wrapText="1"/>
    </xf>
    <xf numFmtId="43" fontId="5" fillId="0" borderId="64" xfId="8" applyNumberFormat="1" applyFont="1" applyBorder="1" applyAlignment="1">
      <alignment horizontal="right" vertical="top" wrapText="1"/>
    </xf>
    <xf numFmtId="43" fontId="5" fillId="0" borderId="65" xfId="8" applyNumberFormat="1" applyFont="1" applyBorder="1" applyAlignment="1">
      <alignment horizontal="right" vertical="top" wrapText="1"/>
    </xf>
    <xf numFmtId="43" fontId="5" fillId="0" borderId="66" xfId="8" applyNumberFormat="1" applyFont="1" applyBorder="1" applyAlignment="1">
      <alignment horizontal="right" vertical="top" wrapText="1"/>
    </xf>
    <xf numFmtId="43" fontId="3" fillId="0" borderId="64" xfId="0" applyNumberFormat="1" applyFont="1" applyBorder="1" applyAlignment="1">
      <alignment horizontal="right" vertical="top"/>
    </xf>
    <xf numFmtId="43" fontId="5" fillId="0" borderId="65" xfId="0" applyNumberFormat="1" applyFont="1" applyBorder="1" applyAlignment="1">
      <alignment horizontal="right" vertical="top"/>
    </xf>
    <xf numFmtId="43" fontId="3" fillId="0" borderId="65" xfId="0" applyNumberFormat="1" applyFont="1" applyBorder="1" applyAlignment="1">
      <alignment horizontal="right" vertical="top"/>
    </xf>
    <xf numFmtId="43" fontId="5" fillId="0" borderId="67" xfId="8" applyNumberFormat="1" applyFont="1" applyBorder="1" applyAlignment="1">
      <alignment horizontal="right" vertical="top" wrapText="1"/>
    </xf>
    <xf numFmtId="43" fontId="5" fillId="0" borderId="66" xfId="8" applyNumberFormat="1" applyFont="1" applyBorder="1" applyAlignment="1">
      <alignment horizontal="right" vertical="top"/>
    </xf>
    <xf numFmtId="43" fontId="5" fillId="0" borderId="65" xfId="8" applyNumberFormat="1" applyFont="1" applyBorder="1" applyAlignment="1">
      <alignment horizontal="right" vertical="top"/>
    </xf>
    <xf numFmtId="43" fontId="5" fillId="0" borderId="68" xfId="8" applyNumberFormat="1" applyFont="1" applyBorder="1" applyAlignment="1">
      <alignment horizontal="right" vertical="top" wrapText="1"/>
    </xf>
    <xf numFmtId="187" fontId="3" fillId="0" borderId="69" xfId="0" applyNumberFormat="1" applyFont="1" applyBorder="1" applyAlignment="1">
      <alignment horizontal="right" vertical="top"/>
    </xf>
    <xf numFmtId="187" fontId="5" fillId="0" borderId="21" xfId="8" applyNumberFormat="1" applyFont="1" applyBorder="1" applyAlignment="1">
      <alignment horizontal="right" vertical="top"/>
    </xf>
    <xf numFmtId="187" fontId="5" fillId="0" borderId="29" xfId="8" applyNumberFormat="1" applyFont="1" applyBorder="1" applyAlignment="1">
      <alignment horizontal="right" vertical="top"/>
    </xf>
    <xf numFmtId="187" fontId="5" fillId="0" borderId="25" xfId="8" applyNumberFormat="1" applyFont="1" applyBorder="1" applyAlignment="1">
      <alignment horizontal="right" vertical="top"/>
    </xf>
    <xf numFmtId="187" fontId="5" fillId="0" borderId="24" xfId="8" applyNumberFormat="1" applyFont="1" applyBorder="1" applyAlignment="1">
      <alignment horizontal="right" vertical="top"/>
    </xf>
    <xf numFmtId="3" fontId="5" fillId="0" borderId="15" xfId="6" applyNumberFormat="1" applyFont="1" applyBorder="1" applyAlignment="1">
      <alignment horizontal="right" vertical="top" wrapText="1"/>
    </xf>
    <xf numFmtId="3" fontId="5" fillId="0" borderId="14" xfId="6" applyNumberFormat="1" applyFont="1" applyBorder="1" applyAlignment="1">
      <alignment horizontal="right" vertical="top" wrapText="1"/>
    </xf>
    <xf numFmtId="3" fontId="5" fillId="0" borderId="28" xfId="6" applyNumberFormat="1" applyFont="1" applyBorder="1" applyAlignment="1">
      <alignment horizontal="right" vertical="top" wrapText="1"/>
    </xf>
    <xf numFmtId="3" fontId="3" fillId="0" borderId="15" xfId="10" applyNumberFormat="1" applyFont="1" applyBorder="1" applyAlignment="1">
      <alignment horizontal="right" vertical="top"/>
    </xf>
    <xf numFmtId="3" fontId="5" fillId="0" borderId="15" xfId="10" applyNumberFormat="1" applyFont="1" applyBorder="1" applyAlignment="1">
      <alignment horizontal="right" vertical="top" wrapText="1"/>
    </xf>
    <xf numFmtId="3" fontId="5" fillId="0" borderId="14" xfId="10" applyNumberFormat="1" applyFont="1" applyBorder="1" applyAlignment="1">
      <alignment horizontal="right" vertical="top" wrapText="1"/>
    </xf>
    <xf numFmtId="3" fontId="5" fillId="0" borderId="14" xfId="10" applyNumberFormat="1" applyFont="1" applyBorder="1" applyAlignment="1">
      <alignment vertical="top"/>
    </xf>
    <xf numFmtId="3" fontId="3" fillId="0" borderId="14" xfId="10" applyNumberFormat="1" applyFont="1" applyBorder="1" applyAlignment="1">
      <alignment horizontal="right" vertical="top"/>
    </xf>
    <xf numFmtId="3" fontId="5" fillId="0" borderId="28" xfId="10" applyNumberFormat="1" applyFont="1" applyBorder="1" applyAlignment="1">
      <alignment horizontal="right" vertical="top" wrapText="1"/>
    </xf>
    <xf numFmtId="3" fontId="5" fillId="0" borderId="8" xfId="10" applyNumberFormat="1" applyFont="1" applyBorder="1" applyAlignment="1">
      <alignment horizontal="right" vertical="top" wrapText="1"/>
    </xf>
    <xf numFmtId="3" fontId="5" fillId="0" borderId="14" xfId="10" applyNumberFormat="1" applyFont="1" applyBorder="1" applyAlignment="1">
      <alignment vertical="top" wrapText="1"/>
    </xf>
    <xf numFmtId="3" fontId="5" fillId="0" borderId="28" xfId="10" applyNumberFormat="1" applyFont="1" applyBorder="1" applyAlignment="1">
      <alignment vertical="top"/>
    </xf>
    <xf numFmtId="3" fontId="3" fillId="0" borderId="15" xfId="10" applyNumberFormat="1" applyFont="1" applyBorder="1" applyAlignment="1">
      <alignment vertical="top"/>
    </xf>
    <xf numFmtId="3" fontId="3" fillId="0" borderId="14" xfId="10" applyNumberFormat="1" applyFont="1" applyBorder="1" applyAlignment="1">
      <alignment vertical="top"/>
    </xf>
    <xf numFmtId="3" fontId="5" fillId="0" borderId="16" xfId="10" applyNumberFormat="1" applyFont="1" applyBorder="1" applyAlignment="1">
      <alignment vertical="top"/>
    </xf>
    <xf numFmtId="43" fontId="5" fillId="0" borderId="64" xfId="8" applyFont="1" applyBorder="1" applyAlignment="1">
      <alignment horizontal="right" vertical="top" wrapText="1"/>
    </xf>
    <xf numFmtId="43" fontId="5" fillId="0" borderId="65" xfId="8" applyFont="1" applyBorder="1" applyAlignment="1">
      <alignment horizontal="right" vertical="top" wrapText="1"/>
    </xf>
    <xf numFmtId="43" fontId="5" fillId="0" borderId="66" xfId="8" applyFont="1" applyBorder="1" applyAlignment="1">
      <alignment horizontal="right" vertical="top" wrapText="1"/>
    </xf>
    <xf numFmtId="43" fontId="3" fillId="0" borderId="64" xfId="8" applyFont="1" applyBorder="1" applyAlignment="1">
      <alignment horizontal="right" vertical="top"/>
    </xf>
    <xf numFmtId="43" fontId="5" fillId="0" borderId="65" xfId="8" applyFont="1" applyBorder="1" applyAlignment="1">
      <alignment horizontal="right" vertical="top"/>
    </xf>
    <xf numFmtId="43" fontId="3" fillId="0" borderId="65" xfId="8" applyFont="1" applyBorder="1" applyAlignment="1">
      <alignment horizontal="right" vertical="top"/>
    </xf>
    <xf numFmtId="43" fontId="5" fillId="0" borderId="67" xfId="8" applyFont="1" applyBorder="1" applyAlignment="1">
      <alignment horizontal="right" vertical="top" wrapText="1"/>
    </xf>
    <xf numFmtId="43" fontId="5" fillId="0" borderId="66" xfId="8" applyFont="1" applyBorder="1" applyAlignment="1">
      <alignment horizontal="right" vertical="top"/>
    </xf>
    <xf numFmtId="43" fontId="5" fillId="0" borderId="67" xfId="8" applyFont="1" applyBorder="1" applyAlignment="1">
      <alignment horizontal="right" vertical="top"/>
    </xf>
    <xf numFmtId="43" fontId="5" fillId="0" borderId="68" xfId="8" applyFont="1" applyBorder="1" applyAlignment="1">
      <alignment horizontal="right" vertical="top"/>
    </xf>
    <xf numFmtId="3" fontId="3" fillId="0" borderId="70" xfId="10" applyNumberFormat="1" applyFont="1" applyBorder="1" applyAlignment="1">
      <alignment vertical="top"/>
    </xf>
    <xf numFmtId="3" fontId="5" fillId="0" borderId="57" xfId="10" applyNumberFormat="1" applyFont="1" applyBorder="1" applyAlignment="1">
      <alignment vertical="top"/>
    </xf>
    <xf numFmtId="0" fontId="10" fillId="0" borderId="5" xfId="0" applyFont="1" applyBorder="1" applyAlignment="1">
      <alignment horizontal="center"/>
    </xf>
    <xf numFmtId="187" fontId="5" fillId="0" borderId="60" xfId="6" applyNumberFormat="1" applyFont="1" applyBorder="1" applyAlignment="1">
      <alignment horizontal="center" vertical="top" wrapText="1"/>
    </xf>
    <xf numFmtId="187" fontId="5" fillId="0" borderId="22" xfId="6" applyNumberFormat="1" applyFont="1" applyBorder="1" applyAlignment="1">
      <alignment horizontal="center" vertical="top" wrapText="1"/>
    </xf>
    <xf numFmtId="187" fontId="5" fillId="0" borderId="57" xfId="6" applyNumberFormat="1" applyFont="1" applyBorder="1" applyAlignment="1">
      <alignment horizontal="center" vertical="top" wrapText="1"/>
    </xf>
    <xf numFmtId="187" fontId="5" fillId="0" borderId="60" xfId="10" applyNumberFormat="1" applyFont="1" applyBorder="1" applyAlignment="1">
      <alignment horizontal="center" vertical="top" wrapText="1"/>
    </xf>
    <xf numFmtId="187" fontId="5" fillId="0" borderId="22" xfId="10" applyNumberFormat="1" applyFont="1" applyBorder="1" applyAlignment="1">
      <alignment horizontal="center" vertical="top" wrapText="1"/>
    </xf>
    <xf numFmtId="187" fontId="5" fillId="0" borderId="57" xfId="10" applyNumberFormat="1" applyFont="1" applyBorder="1" applyAlignment="1">
      <alignment horizontal="center" vertical="top" wrapText="1"/>
    </xf>
    <xf numFmtId="187" fontId="5" fillId="0" borderId="0" xfId="10" applyNumberFormat="1" applyFont="1" applyBorder="1" applyAlignment="1">
      <alignment horizontal="center" vertical="top" wrapText="1"/>
    </xf>
    <xf numFmtId="187" fontId="5" fillId="0" borderId="34" xfId="10" applyNumberFormat="1" applyFont="1" applyBorder="1" applyAlignment="1">
      <alignment horizontal="center" vertical="top" wrapText="1"/>
    </xf>
    <xf numFmtId="187" fontId="5" fillId="0" borderId="21" xfId="6" applyNumberFormat="1" applyFont="1" applyBorder="1" applyAlignment="1">
      <alignment vertical="top"/>
    </xf>
    <xf numFmtId="187" fontId="5" fillId="0" borderId="25" xfId="6" applyNumberFormat="1" applyFont="1" applyBorder="1" applyAlignment="1">
      <alignment vertical="top"/>
    </xf>
    <xf numFmtId="187" fontId="5" fillId="0" borderId="29" xfId="6" applyNumberFormat="1" applyFont="1" applyBorder="1" applyAlignment="1">
      <alignment vertical="top"/>
    </xf>
    <xf numFmtId="187" fontId="5" fillId="0" borderId="21" xfId="10" applyNumberFormat="1" applyFont="1" applyBorder="1" applyAlignment="1">
      <alignment vertical="top" wrapText="1"/>
    </xf>
    <xf numFmtId="187" fontId="5" fillId="0" borderId="21" xfId="9" applyNumberFormat="1" applyFont="1" applyBorder="1" applyAlignment="1">
      <alignment vertical="top"/>
    </xf>
    <xf numFmtId="187" fontId="5" fillId="0" borderId="25" xfId="9" applyNumberFormat="1" applyFont="1" applyBorder="1" applyAlignment="1">
      <alignment vertical="top"/>
    </xf>
    <xf numFmtId="187" fontId="5" fillId="0" borderId="26" xfId="10" applyNumberFormat="1" applyFont="1" applyBorder="1" applyAlignment="1">
      <alignment vertical="top"/>
    </xf>
    <xf numFmtId="187" fontId="5" fillId="0" borderId="24" xfId="10" applyNumberFormat="1" applyFont="1" applyBorder="1" applyAlignment="1">
      <alignment vertical="top"/>
    </xf>
    <xf numFmtId="0" fontId="5" fillId="0" borderId="41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41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/>
    </xf>
    <xf numFmtId="0" fontId="5" fillId="0" borderId="74" xfId="0" applyFont="1" applyBorder="1" applyAlignment="1">
      <alignment vertical="top"/>
    </xf>
    <xf numFmtId="2" fontId="5" fillId="0" borderId="32" xfId="0" applyNumberFormat="1" applyFont="1" applyBorder="1" applyAlignment="1">
      <alignment vertical="top"/>
    </xf>
    <xf numFmtId="2" fontId="5" fillId="0" borderId="76" xfId="0" applyNumberFormat="1" applyFont="1" applyBorder="1" applyAlignment="1">
      <alignment vertical="top"/>
    </xf>
    <xf numFmtId="2" fontId="5" fillId="0" borderId="59" xfId="0" applyNumberFormat="1" applyFont="1" applyBorder="1" applyAlignment="1">
      <alignment vertical="top"/>
    </xf>
    <xf numFmtId="0" fontId="5" fillId="0" borderId="13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center"/>
    </xf>
    <xf numFmtId="0" fontId="5" fillId="0" borderId="7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81" xfId="0" applyFont="1" applyBorder="1" applyAlignment="1">
      <alignment vertical="top"/>
    </xf>
    <xf numFmtId="0" fontId="5" fillId="0" borderId="77" xfId="0" applyFont="1" applyBorder="1" applyAlignment="1">
      <alignment vertical="top"/>
    </xf>
    <xf numFmtId="0" fontId="5" fillId="0" borderId="82" xfId="0" applyFont="1" applyBorder="1" applyAlignment="1">
      <alignment vertical="top"/>
    </xf>
    <xf numFmtId="0" fontId="5" fillId="0" borderId="83" xfId="0" applyFont="1" applyBorder="1" applyAlignment="1">
      <alignment vertical="top"/>
    </xf>
    <xf numFmtId="0" fontId="5" fillId="0" borderId="84" xfId="0" applyFont="1" applyBorder="1" applyAlignment="1">
      <alignment vertical="top"/>
    </xf>
    <xf numFmtId="0" fontId="5" fillId="0" borderId="77" xfId="0" applyFont="1" applyFill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4" xfId="0" applyFont="1" applyBorder="1" applyAlignment="1">
      <alignment vertical="top"/>
    </xf>
    <xf numFmtId="2" fontId="5" fillId="0" borderId="79" xfId="0" applyNumberFormat="1" applyFont="1" applyBorder="1" applyAlignment="1">
      <alignment horizontal="right" vertical="top"/>
    </xf>
    <xf numFmtId="2" fontId="5" fillId="0" borderId="81" xfId="0" applyNumberFormat="1" applyFont="1" applyBorder="1" applyAlignment="1">
      <alignment vertical="top"/>
    </xf>
    <xf numFmtId="2" fontId="5" fillId="0" borderId="77" xfId="0" applyNumberFormat="1" applyFont="1" applyBorder="1" applyAlignment="1">
      <alignment vertical="top"/>
    </xf>
    <xf numFmtId="2" fontId="5" fillId="0" borderId="82" xfId="0" applyNumberFormat="1" applyFont="1" applyBorder="1" applyAlignment="1">
      <alignment vertical="top"/>
    </xf>
    <xf numFmtId="2" fontId="5" fillId="0" borderId="83" xfId="0" applyNumberFormat="1" applyFont="1" applyBorder="1" applyAlignment="1">
      <alignment vertical="top"/>
    </xf>
    <xf numFmtId="2" fontId="5" fillId="0" borderId="84" xfId="0" applyNumberFormat="1" applyFont="1" applyBorder="1" applyAlignment="1">
      <alignment vertical="top"/>
    </xf>
    <xf numFmtId="2" fontId="5" fillId="0" borderId="77" xfId="0" applyNumberFormat="1" applyFont="1" applyFill="1" applyBorder="1" applyAlignment="1">
      <alignment vertical="top"/>
    </xf>
    <xf numFmtId="2" fontId="5" fillId="0" borderId="82" xfId="0" applyNumberFormat="1" applyFont="1" applyFill="1" applyBorder="1" applyAlignment="1">
      <alignment vertical="top"/>
    </xf>
    <xf numFmtId="2" fontId="5" fillId="0" borderId="79" xfId="0" applyNumberFormat="1" applyFont="1" applyBorder="1" applyAlignment="1">
      <alignment vertical="top"/>
    </xf>
    <xf numFmtId="0" fontId="5" fillId="0" borderId="79" xfId="0" applyFont="1" applyBorder="1" applyAlignment="1">
      <alignment vertical="top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88" xfId="0" applyFont="1" applyBorder="1" applyAlignment="1">
      <alignment vertical="top"/>
    </xf>
    <xf numFmtId="0" fontId="5" fillId="0" borderId="87" xfId="0" applyFont="1" applyBorder="1" applyAlignment="1">
      <alignment vertical="top"/>
    </xf>
    <xf numFmtId="0" fontId="5" fillId="0" borderId="91" xfId="0" applyFont="1" applyBorder="1" applyAlignment="1">
      <alignment vertical="top"/>
    </xf>
    <xf numFmtId="0" fontId="5" fillId="0" borderId="92" xfId="0" applyFont="1" applyBorder="1" applyAlignment="1">
      <alignment vertical="top"/>
    </xf>
    <xf numFmtId="0" fontId="5" fillId="0" borderId="9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2" fontId="5" fillId="0" borderId="94" xfId="0" applyNumberFormat="1" applyFont="1" applyBorder="1" applyAlignment="1">
      <alignment vertical="top"/>
    </xf>
    <xf numFmtId="0" fontId="5" fillId="0" borderId="95" xfId="0" applyFont="1" applyBorder="1" applyAlignment="1">
      <alignment vertical="top"/>
    </xf>
    <xf numFmtId="0" fontId="5" fillId="0" borderId="96" xfId="0" applyFont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96" xfId="0" applyFont="1" applyFill="1" applyBorder="1" applyAlignment="1">
      <alignment vertical="top"/>
    </xf>
    <xf numFmtId="0" fontId="5" fillId="0" borderId="98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79" xfId="0" applyFont="1" applyBorder="1" applyAlignment="1">
      <alignment horizontal="right" vertical="top"/>
    </xf>
    <xf numFmtId="0" fontId="5" fillId="0" borderId="94" xfId="0" applyFont="1" applyBorder="1" applyAlignment="1">
      <alignment vertical="top"/>
    </xf>
    <xf numFmtId="0" fontId="5" fillId="0" borderId="90" xfId="0" applyFont="1" applyBorder="1" applyAlignment="1">
      <alignment horizontal="right" vertical="top"/>
    </xf>
    <xf numFmtId="0" fontId="6" fillId="0" borderId="80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60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2" fontId="5" fillId="0" borderId="54" xfId="0" applyNumberFormat="1" applyFont="1" applyBorder="1" applyAlignment="1">
      <alignment vertical="top"/>
    </xf>
    <xf numFmtId="2" fontId="5" fillId="0" borderId="54" xfId="0" applyNumberFormat="1" applyFont="1" applyFill="1" applyBorder="1" applyAlignment="1">
      <alignment vertical="top"/>
    </xf>
    <xf numFmtId="2" fontId="5" fillId="0" borderId="90" xfId="0" applyNumberFormat="1" applyFont="1" applyBorder="1" applyAlignment="1">
      <alignment vertical="top"/>
    </xf>
    <xf numFmtId="2" fontId="5" fillId="0" borderId="99" xfId="0" applyNumberFormat="1" applyFont="1" applyBorder="1" applyAlignment="1">
      <alignment vertical="top"/>
    </xf>
    <xf numFmtId="2" fontId="5" fillId="0" borderId="100" xfId="0" applyNumberFormat="1" applyFont="1" applyBorder="1" applyAlignment="1">
      <alignment vertical="top"/>
    </xf>
    <xf numFmtId="0" fontId="5" fillId="0" borderId="73" xfId="0" applyFont="1" applyBorder="1" applyAlignment="1">
      <alignment vertical="top"/>
    </xf>
    <xf numFmtId="0" fontId="10" fillId="0" borderId="19" xfId="0" applyFont="1" applyBorder="1" applyAlignment="1">
      <alignment horizontal="center"/>
    </xf>
    <xf numFmtId="3" fontId="5" fillId="0" borderId="101" xfId="10" applyNumberFormat="1" applyFont="1" applyBorder="1" applyAlignment="1">
      <alignment vertical="top"/>
    </xf>
    <xf numFmtId="187" fontId="5" fillId="0" borderId="22" xfId="8" applyNumberFormat="1" applyFont="1" applyBorder="1" applyAlignment="1">
      <alignment horizontal="right" vertical="top" wrapText="1"/>
    </xf>
    <xf numFmtId="187" fontId="5" fillId="0" borderId="57" xfId="8" applyNumberFormat="1" applyFont="1" applyBorder="1" applyAlignment="1">
      <alignment horizontal="right" vertical="top" wrapText="1"/>
    </xf>
    <xf numFmtId="187" fontId="5" fillId="0" borderId="60" xfId="8" applyNumberFormat="1" applyFont="1" applyBorder="1" applyAlignment="1">
      <alignment horizontal="right" vertical="top" wrapText="1"/>
    </xf>
    <xf numFmtId="187" fontId="5" fillId="0" borderId="22" xfId="8" applyNumberFormat="1" applyFont="1" applyFill="1" applyBorder="1" applyAlignment="1">
      <alignment horizontal="right" vertical="top" wrapText="1"/>
    </xf>
    <xf numFmtId="0" fontId="10" fillId="0" borderId="5" xfId="0" applyFont="1" applyBorder="1" applyAlignment="1"/>
    <xf numFmtId="2" fontId="5" fillId="0" borderId="94" xfId="0" applyNumberFormat="1" applyFont="1" applyBorder="1" applyAlignment="1">
      <alignment horizontal="right" vertical="top" wrapText="1"/>
    </xf>
    <xf numFmtId="2" fontId="5" fillId="0" borderId="77" xfId="0" applyNumberFormat="1" applyFont="1" applyBorder="1" applyAlignment="1">
      <alignment horizontal="right" vertical="top" wrapText="1"/>
    </xf>
    <xf numFmtId="2" fontId="5" fillId="0" borderId="90" xfId="0" applyNumberFormat="1" applyFont="1" applyBorder="1" applyAlignment="1">
      <alignment horizontal="right" vertical="top" wrapText="1"/>
    </xf>
    <xf numFmtId="2" fontId="5" fillId="0" borderId="77" xfId="0" applyNumberFormat="1" applyFont="1" applyFill="1" applyBorder="1" applyAlignment="1">
      <alignment horizontal="right" vertical="top" wrapText="1"/>
    </xf>
    <xf numFmtId="2" fontId="5" fillId="0" borderId="77" xfId="0" applyNumberFormat="1" applyFont="1" applyBorder="1" applyAlignment="1">
      <alignment horizontal="right" vertical="top"/>
    </xf>
    <xf numFmtId="187" fontId="5" fillId="0" borderId="97" xfId="8" applyNumberFormat="1" applyFont="1" applyBorder="1" applyAlignment="1">
      <alignment horizontal="right" vertical="top" wrapText="1"/>
    </xf>
    <xf numFmtId="187" fontId="5" fillId="0" borderId="34" xfId="8" applyNumberFormat="1" applyFont="1" applyBorder="1" applyAlignment="1">
      <alignment horizontal="right" vertical="top" wrapText="1"/>
    </xf>
    <xf numFmtId="0" fontId="5" fillId="0" borderId="90" xfId="0" applyFont="1" applyBorder="1" applyAlignment="1">
      <alignment vertical="top"/>
    </xf>
    <xf numFmtId="3" fontId="5" fillId="0" borderId="33" xfId="9" applyNumberFormat="1" applyFont="1" applyBorder="1" applyAlignment="1">
      <alignment horizontal="right" vertical="top" wrapText="1"/>
    </xf>
    <xf numFmtId="187" fontId="5" fillId="0" borderId="22" xfId="0" applyNumberFormat="1" applyFont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0" borderId="34" xfId="8" applyNumberFormat="1" applyFont="1" applyBorder="1" applyAlignment="1">
      <alignment horizontal="right" vertical="top"/>
    </xf>
    <xf numFmtId="43" fontId="5" fillId="0" borderId="94" xfId="8" applyFont="1" applyBorder="1" applyAlignment="1">
      <alignment horizontal="right" vertical="top" wrapText="1"/>
    </xf>
    <xf numFmtId="43" fontId="5" fillId="0" borderId="77" xfId="8" applyFont="1" applyBorder="1" applyAlignment="1">
      <alignment horizontal="right" vertical="top" wrapText="1"/>
    </xf>
    <xf numFmtId="43" fontId="5" fillId="0" borderId="90" xfId="8" applyFont="1" applyBorder="1" applyAlignment="1">
      <alignment horizontal="right" vertical="top" wrapText="1"/>
    </xf>
    <xf numFmtId="43" fontId="3" fillId="0" borderId="94" xfId="8" applyFont="1" applyBorder="1" applyAlignment="1">
      <alignment horizontal="right" vertical="top"/>
    </xf>
    <xf numFmtId="43" fontId="5" fillId="0" borderId="77" xfId="8" applyFont="1" applyBorder="1" applyAlignment="1">
      <alignment horizontal="right" vertical="top"/>
    </xf>
    <xf numFmtId="43" fontId="3" fillId="0" borderId="77" xfId="8" applyFont="1" applyBorder="1" applyAlignment="1">
      <alignment horizontal="right" vertical="top"/>
    </xf>
    <xf numFmtId="43" fontId="5" fillId="0" borderId="90" xfId="8" applyFont="1" applyBorder="1" applyAlignment="1">
      <alignment horizontal="right" vertical="top"/>
    </xf>
    <xf numFmtId="187" fontId="3" fillId="0" borderId="60" xfId="8" applyNumberFormat="1" applyFont="1" applyBorder="1" applyAlignment="1">
      <alignment horizontal="right" vertical="top"/>
    </xf>
    <xf numFmtId="187" fontId="3" fillId="0" borderId="22" xfId="8" applyNumberFormat="1" applyFont="1" applyBorder="1" applyAlignment="1">
      <alignment horizontal="right" vertical="top"/>
    </xf>
    <xf numFmtId="43" fontId="5" fillId="0" borderId="94" xfId="8" applyFont="1" applyBorder="1" applyAlignment="1">
      <alignment horizontal="right" vertical="top"/>
    </xf>
    <xf numFmtId="2" fontId="5" fillId="0" borderId="90" xfId="0" applyNumberFormat="1" applyFont="1" applyBorder="1" applyAlignment="1">
      <alignment horizontal="right" vertical="top"/>
    </xf>
    <xf numFmtId="0" fontId="6" fillId="0" borderId="83" xfId="0" applyFont="1" applyBorder="1" applyAlignment="1">
      <alignment horizontal="center"/>
    </xf>
    <xf numFmtId="0" fontId="10" fillId="0" borderId="19" xfId="0" applyFont="1" applyBorder="1" applyAlignment="1"/>
    <xf numFmtId="187" fontId="5" fillId="0" borderId="25" xfId="8" applyNumberFormat="1" applyFont="1" applyBorder="1" applyAlignment="1">
      <alignment vertical="top"/>
    </xf>
    <xf numFmtId="187" fontId="5" fillId="0" borderId="26" xfId="8" applyNumberFormat="1" applyFont="1" applyBorder="1" applyAlignment="1">
      <alignment vertical="top"/>
    </xf>
    <xf numFmtId="187" fontId="5" fillId="0" borderId="21" xfId="8" applyNumberFormat="1" applyFont="1" applyBorder="1" applyAlignment="1">
      <alignment vertical="top"/>
    </xf>
    <xf numFmtId="187" fontId="5" fillId="0" borderId="29" xfId="8" applyNumberFormat="1" applyFont="1" applyBorder="1" applyAlignment="1">
      <alignment vertical="top"/>
    </xf>
    <xf numFmtId="187" fontId="5" fillId="0" borderId="26" xfId="8" applyNumberFormat="1" applyFont="1" applyFill="1" applyBorder="1" applyAlignment="1">
      <alignment vertical="top" wrapText="1"/>
    </xf>
    <xf numFmtId="187" fontId="5" fillId="0" borderId="25" xfId="8" applyNumberFormat="1" applyFont="1" applyBorder="1" applyAlignment="1">
      <alignment vertical="top" wrapText="1"/>
    </xf>
    <xf numFmtId="187" fontId="5" fillId="0" borderId="60" xfId="8" applyNumberFormat="1" applyFont="1" applyBorder="1" applyAlignment="1">
      <alignment vertical="top"/>
    </xf>
    <xf numFmtId="187" fontId="5" fillId="0" borderId="43" xfId="8" applyNumberFormat="1" applyFont="1" applyBorder="1" applyAlignment="1">
      <alignment vertical="top" wrapText="1"/>
    </xf>
    <xf numFmtId="187" fontId="5" fillId="0" borderId="56" xfId="8" applyNumberFormat="1" applyFont="1" applyBorder="1" applyAlignment="1">
      <alignment vertical="top" wrapText="1"/>
    </xf>
    <xf numFmtId="187" fontId="5" fillId="0" borderId="57" xfId="8" applyNumberFormat="1" applyFont="1" applyBorder="1" applyAlignment="1">
      <alignment vertical="top" wrapText="1"/>
    </xf>
    <xf numFmtId="187" fontId="5" fillId="0" borderId="0" xfId="8" applyNumberFormat="1" applyFont="1" applyBorder="1" applyAlignment="1">
      <alignment vertical="top"/>
    </xf>
    <xf numFmtId="187" fontId="5" fillId="0" borderId="22" xfId="8" applyNumberFormat="1" applyFont="1" applyBorder="1" applyAlignment="1">
      <alignment vertical="top"/>
    </xf>
    <xf numFmtId="187" fontId="5" fillId="0" borderId="22" xfId="8" applyNumberFormat="1" applyFont="1" applyBorder="1" applyAlignment="1">
      <alignment vertical="top" wrapText="1"/>
    </xf>
    <xf numFmtId="187" fontId="5" fillId="0" borderId="57" xfId="8" applyNumberFormat="1" applyFont="1" applyBorder="1" applyAlignment="1">
      <alignment vertical="top"/>
    </xf>
    <xf numFmtId="43" fontId="5" fillId="0" borderId="94" xfId="0" applyNumberFormat="1" applyFont="1" applyBorder="1" applyAlignment="1">
      <alignment vertical="top"/>
    </xf>
    <xf numFmtId="43" fontId="5" fillId="0" borderId="82" xfId="0" applyNumberFormat="1" applyFont="1" applyBorder="1" applyAlignment="1">
      <alignment vertical="top"/>
    </xf>
    <xf numFmtId="43" fontId="5" fillId="0" borderId="77" xfId="0" applyNumberFormat="1" applyFont="1" applyBorder="1" applyAlignment="1">
      <alignment vertical="top"/>
    </xf>
    <xf numFmtId="43" fontId="5" fillId="0" borderId="90" xfId="0" applyNumberFormat="1" applyFont="1" applyBorder="1" applyAlignment="1">
      <alignment vertical="top"/>
    </xf>
    <xf numFmtId="43" fontId="5" fillId="0" borderId="82" xfId="0" applyNumberFormat="1" applyFont="1" applyFill="1" applyBorder="1" applyAlignment="1">
      <alignment vertical="top"/>
    </xf>
    <xf numFmtId="43" fontId="5" fillId="0" borderId="94" xfId="0" applyNumberFormat="1" applyFont="1" applyBorder="1" applyAlignment="1">
      <alignment vertical="top" wrapText="1"/>
    </xf>
    <xf numFmtId="43" fontId="5" fillId="0" borderId="99" xfId="0" applyNumberFormat="1" applyFont="1" applyBorder="1" applyAlignment="1">
      <alignment vertical="top" wrapText="1"/>
    </xf>
    <xf numFmtId="43" fontId="5" fillId="0" borderId="103" xfId="0" applyNumberFormat="1" applyFont="1" applyBorder="1" applyAlignment="1">
      <alignment vertical="top" wrapText="1"/>
    </xf>
    <xf numFmtId="43" fontId="5" fillId="0" borderId="90" xfId="0" applyNumberFormat="1" applyFont="1" applyBorder="1" applyAlignment="1">
      <alignment vertical="top" wrapText="1"/>
    </xf>
    <xf numFmtId="43" fontId="5" fillId="0" borderId="77" xfId="0" applyNumberFormat="1" applyFont="1" applyBorder="1" applyAlignment="1">
      <alignment vertical="top" wrapText="1"/>
    </xf>
    <xf numFmtId="187" fontId="5" fillId="0" borderId="48" xfId="8" applyNumberFormat="1" applyFont="1" applyBorder="1" applyAlignment="1">
      <alignment vertical="top"/>
    </xf>
    <xf numFmtId="43" fontId="5" fillId="0" borderId="102" xfId="0" applyNumberFormat="1" applyFont="1" applyBorder="1" applyAlignment="1">
      <alignment vertical="top"/>
    </xf>
    <xf numFmtId="187" fontId="5" fillId="0" borderId="89" xfId="8" applyNumberFormat="1" applyFont="1" applyBorder="1" applyAlignment="1">
      <alignment vertical="top" wrapText="1"/>
    </xf>
    <xf numFmtId="187" fontId="5" fillId="0" borderId="104" xfId="8" applyNumberFormat="1" applyFont="1" applyBorder="1" applyAlignment="1">
      <alignment vertical="top" wrapText="1"/>
    </xf>
    <xf numFmtId="187" fontId="5" fillId="0" borderId="29" xfId="8" applyNumberFormat="1" applyFont="1" applyBorder="1" applyAlignment="1">
      <alignment vertical="top" wrapText="1"/>
    </xf>
    <xf numFmtId="187" fontId="5" fillId="0" borderId="21" xfId="8" applyNumberFormat="1" applyFont="1" applyBorder="1" applyAlignment="1">
      <alignment vertical="top" wrapText="1"/>
    </xf>
    <xf numFmtId="187" fontId="5" fillId="0" borderId="24" xfId="8" applyNumberFormat="1" applyFont="1" applyBorder="1" applyAlignment="1">
      <alignment vertical="top"/>
    </xf>
    <xf numFmtId="187" fontId="5" fillId="0" borderId="26" xfId="8" applyNumberFormat="1" applyFont="1" applyBorder="1" applyAlignment="1">
      <alignment vertical="top" wrapText="1"/>
    </xf>
    <xf numFmtId="187" fontId="5" fillId="0" borderId="25" xfId="8" applyNumberFormat="1" applyFont="1" applyFill="1" applyBorder="1" applyAlignment="1">
      <alignment vertical="top" wrapText="1"/>
    </xf>
    <xf numFmtId="187" fontId="5" fillId="0" borderId="89" xfId="8" applyNumberFormat="1" applyFont="1" applyBorder="1" applyAlignment="1">
      <alignment vertical="top"/>
    </xf>
    <xf numFmtId="187" fontId="5" fillId="0" borderId="44" xfId="8" applyNumberFormat="1" applyFont="1" applyBorder="1" applyAlignment="1">
      <alignment vertical="top"/>
    </xf>
    <xf numFmtId="43" fontId="5" fillId="0" borderId="79" xfId="0" applyNumberFormat="1" applyFont="1" applyBorder="1" applyAlignment="1">
      <alignment vertical="top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0" fontId="5" fillId="0" borderId="89" xfId="0" applyFont="1" applyBorder="1" applyAlignment="1">
      <alignment horizontal="right" vertical="top"/>
    </xf>
    <xf numFmtId="0" fontId="5" fillId="0" borderId="104" xfId="0" applyFont="1" applyBorder="1" applyAlignment="1">
      <alignment horizontal="right" vertical="top"/>
    </xf>
    <xf numFmtId="0" fontId="5" fillId="0" borderId="94" xfId="0" applyFont="1" applyBorder="1" applyAlignment="1">
      <alignment horizontal="right" vertical="top"/>
    </xf>
    <xf numFmtId="0" fontId="5" fillId="0" borderId="82" xfId="0" applyFont="1" applyBorder="1" applyAlignment="1">
      <alignment horizontal="right" vertical="top"/>
    </xf>
    <xf numFmtId="0" fontId="5" fillId="0" borderId="77" xfId="0" applyFont="1" applyBorder="1" applyAlignment="1">
      <alignment horizontal="right" vertical="top"/>
    </xf>
    <xf numFmtId="0" fontId="5" fillId="0" borderId="99" xfId="0" applyFont="1" applyBorder="1" applyAlignment="1">
      <alignment horizontal="right" vertical="top"/>
    </xf>
    <xf numFmtId="0" fontId="5" fillId="0" borderId="103" xfId="0" applyFont="1" applyBorder="1" applyAlignment="1">
      <alignment horizontal="right" vertical="top"/>
    </xf>
    <xf numFmtId="0" fontId="5" fillId="0" borderId="44" xfId="0" applyFont="1" applyBorder="1" applyAlignment="1">
      <alignment horizontal="right" vertical="top"/>
    </xf>
    <xf numFmtId="0" fontId="5" fillId="0" borderId="102" xfId="0" applyFont="1" applyBorder="1" applyAlignment="1">
      <alignment horizontal="right" vertical="top"/>
    </xf>
    <xf numFmtId="3" fontId="5" fillId="0" borderId="33" xfId="10" applyNumberFormat="1" applyFont="1" applyBorder="1" applyAlignment="1">
      <alignment vertical="top"/>
    </xf>
    <xf numFmtId="187" fontId="5" fillId="0" borderId="89" xfId="8" applyNumberFormat="1" applyFont="1" applyBorder="1" applyAlignment="1">
      <alignment horizontal="right" vertical="top"/>
    </xf>
    <xf numFmtId="187" fontId="5" fillId="0" borderId="104" xfId="8" applyNumberFormat="1" applyFont="1" applyBorder="1" applyAlignment="1">
      <alignment horizontal="right" vertical="top"/>
    </xf>
    <xf numFmtId="187" fontId="5" fillId="0" borderId="44" xfId="8" applyNumberFormat="1" applyFont="1" applyBorder="1" applyAlignment="1">
      <alignment horizontal="right" vertical="top"/>
    </xf>
    <xf numFmtId="0" fontId="5" fillId="0" borderId="70" xfId="0" applyFont="1" applyBorder="1" applyAlignment="1">
      <alignment horizontal="justify" vertical="top" wrapText="1"/>
    </xf>
    <xf numFmtId="0" fontId="5" fillId="0" borderId="106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3" xfId="0" applyFont="1" applyFill="1" applyBorder="1" applyAlignment="1">
      <alignment vertical="top"/>
    </xf>
    <xf numFmtId="0" fontId="5" fillId="0" borderId="12" xfId="0" applyFont="1" applyBorder="1" applyAlignment="1">
      <alignment horizontal="justify" vertical="top" wrapText="1"/>
    </xf>
    <xf numFmtId="0" fontId="5" fillId="0" borderId="9" xfId="0" applyFont="1" applyBorder="1" applyAlignment="1">
      <alignment vertical="top" wrapText="1"/>
    </xf>
    <xf numFmtId="3" fontId="5" fillId="0" borderId="27" xfId="10" applyNumberFormat="1" applyFont="1" applyBorder="1" applyAlignment="1">
      <alignment vertical="top"/>
    </xf>
    <xf numFmtId="0" fontId="5" fillId="0" borderId="32" xfId="0" applyFont="1" applyBorder="1" applyAlignment="1">
      <alignment vertical="top"/>
    </xf>
    <xf numFmtId="3" fontId="5" fillId="0" borderId="8" xfId="6" applyNumberFormat="1" applyFont="1" applyBorder="1" applyAlignment="1">
      <alignment horizontal="right" vertical="top" wrapText="1"/>
    </xf>
    <xf numFmtId="3" fontId="5" fillId="0" borderId="32" xfId="6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59" xfId="0" applyFont="1" applyBorder="1" applyAlignment="1">
      <alignment vertical="top"/>
    </xf>
    <xf numFmtId="0" fontId="5" fillId="0" borderId="76" xfId="0" applyFont="1" applyBorder="1" applyAlignment="1">
      <alignment vertical="top"/>
    </xf>
    <xf numFmtId="0" fontId="5" fillId="0" borderId="9" xfId="0" applyFont="1" applyBorder="1" applyAlignment="1">
      <alignment horizontal="justify" vertical="top" wrapText="1"/>
    </xf>
    <xf numFmtId="3" fontId="5" fillId="0" borderId="78" xfId="0" applyNumberFormat="1" applyFont="1" applyBorder="1" applyAlignment="1">
      <alignment vertical="top"/>
    </xf>
    <xf numFmtId="3" fontId="5" fillId="0" borderId="70" xfId="10" applyNumberFormat="1" applyFont="1" applyBorder="1" applyAlignment="1">
      <alignment horizontal="right" vertical="top" wrapText="1"/>
    </xf>
    <xf numFmtId="2" fontId="5" fillId="0" borderId="84" xfId="0" applyNumberFormat="1" applyFont="1" applyBorder="1" applyAlignment="1">
      <alignment horizontal="right" vertical="top"/>
    </xf>
    <xf numFmtId="3" fontId="5" fillId="0" borderId="109" xfId="9" applyNumberFormat="1" applyFont="1" applyBorder="1" applyAlignment="1">
      <alignment horizontal="right" vertical="top" wrapText="1"/>
    </xf>
    <xf numFmtId="3" fontId="9" fillId="0" borderId="96" xfId="0" applyNumberFormat="1" applyFont="1" applyBorder="1"/>
    <xf numFmtId="2" fontId="9" fillId="0" borderId="82" xfId="0" applyNumberFormat="1" applyFont="1" applyBorder="1"/>
    <xf numFmtId="3" fontId="9" fillId="0" borderId="0" xfId="0" applyNumberFormat="1" applyFont="1"/>
    <xf numFmtId="3" fontId="5" fillId="0" borderId="86" xfId="9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vertical="top"/>
    </xf>
    <xf numFmtId="3" fontId="5" fillId="0" borderId="27" xfId="9" applyNumberFormat="1" applyFont="1" applyBorder="1" applyAlignment="1">
      <alignment horizontal="right" vertical="top" wrapText="1"/>
    </xf>
    <xf numFmtId="3" fontId="9" fillId="0" borderId="23" xfId="0" applyNumberFormat="1" applyFont="1" applyBorder="1"/>
    <xf numFmtId="2" fontId="9" fillId="0" borderId="77" xfId="0" applyNumberFormat="1" applyFont="1" applyBorder="1"/>
    <xf numFmtId="3" fontId="9" fillId="0" borderId="22" xfId="0" applyNumberFormat="1" applyFont="1" applyBorder="1"/>
    <xf numFmtId="3" fontId="5" fillId="0" borderId="26" xfId="0" applyNumberFormat="1" applyFont="1" applyBorder="1" applyAlignment="1">
      <alignment vertical="top"/>
    </xf>
    <xf numFmtId="3" fontId="5" fillId="0" borderId="49" xfId="9" applyNumberFormat="1" applyFont="1" applyBorder="1" applyAlignment="1">
      <alignment horizontal="right" vertical="top" wrapText="1"/>
    </xf>
    <xf numFmtId="3" fontId="5" fillId="0" borderId="8" xfId="10" applyNumberFormat="1" applyFont="1" applyBorder="1" applyAlignment="1">
      <alignment vertical="top"/>
    </xf>
    <xf numFmtId="2" fontId="5" fillId="0" borderId="81" xfId="0" applyNumberFormat="1" applyFont="1" applyBorder="1" applyAlignment="1">
      <alignment horizontal="right" vertical="top"/>
    </xf>
    <xf numFmtId="3" fontId="5" fillId="0" borderId="30" xfId="9" applyNumberFormat="1" applyFont="1" applyBorder="1" applyAlignment="1">
      <alignment horizontal="right" vertical="top" wrapText="1"/>
    </xf>
    <xf numFmtId="2" fontId="5" fillId="0" borderId="82" xfId="0" applyNumberFormat="1" applyFont="1" applyBorder="1" applyAlignment="1">
      <alignment horizontal="right" vertical="top"/>
    </xf>
    <xf numFmtId="2" fontId="5" fillId="0" borderId="94" xfId="0" applyNumberFormat="1" applyFont="1" applyBorder="1" applyAlignment="1">
      <alignment horizontal="right" vertical="top"/>
    </xf>
    <xf numFmtId="3" fontId="9" fillId="0" borderId="74" xfId="0" applyNumberFormat="1" applyFont="1" applyBorder="1"/>
    <xf numFmtId="2" fontId="9" fillId="0" borderId="94" xfId="0" applyNumberFormat="1" applyFont="1" applyBorder="1"/>
    <xf numFmtId="3" fontId="9" fillId="0" borderId="60" xfId="0" applyNumberFormat="1" applyFont="1" applyBorder="1"/>
    <xf numFmtId="3" fontId="5" fillId="0" borderId="8" xfId="1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/>
    </xf>
    <xf numFmtId="3" fontId="5" fillId="0" borderId="15" xfId="10" applyNumberFormat="1" applyFont="1" applyBorder="1" applyAlignment="1">
      <alignment vertical="top"/>
    </xf>
    <xf numFmtId="3" fontId="5" fillId="0" borderId="30" xfId="5" applyNumberFormat="1" applyFont="1" applyBorder="1" applyAlignment="1">
      <alignment horizontal="right" vertical="top" wrapText="1"/>
    </xf>
    <xf numFmtId="3" fontId="5" fillId="0" borderId="8" xfId="5" applyNumberFormat="1" applyFont="1" applyBorder="1" applyAlignment="1">
      <alignment horizontal="right" vertical="top" wrapText="1"/>
    </xf>
    <xf numFmtId="3" fontId="5" fillId="0" borderId="86" xfId="5" applyNumberFormat="1" applyFont="1" applyBorder="1" applyAlignment="1">
      <alignment horizontal="right" vertical="top" wrapText="1"/>
    </xf>
    <xf numFmtId="3" fontId="5" fillId="0" borderId="27" xfId="5" applyNumberFormat="1" applyFont="1" applyBorder="1" applyAlignment="1">
      <alignment horizontal="right" vertical="top" wrapText="1"/>
    </xf>
    <xf numFmtId="3" fontId="5" fillId="0" borderId="49" xfId="5" applyNumberFormat="1" applyFont="1" applyBorder="1" applyAlignment="1">
      <alignment horizontal="right" vertical="top" wrapText="1"/>
    </xf>
    <xf numFmtId="3" fontId="5" fillId="0" borderId="86" xfId="10" applyNumberFormat="1" applyFont="1" applyBorder="1" applyAlignment="1">
      <alignment vertical="top"/>
    </xf>
    <xf numFmtId="3" fontId="5" fillId="0" borderId="29" xfId="0" applyNumberFormat="1" applyFont="1" applyBorder="1" applyAlignment="1">
      <alignment vertical="top"/>
    </xf>
    <xf numFmtId="3" fontId="9" fillId="0" borderId="73" xfId="0" applyNumberFormat="1" applyFont="1" applyBorder="1"/>
    <xf numFmtId="2" fontId="9" fillId="0" borderId="90" xfId="0" applyNumberFormat="1" applyFont="1" applyBorder="1"/>
    <xf numFmtId="3" fontId="9" fillId="0" borderId="57" xfId="0" applyNumberFormat="1" applyFont="1" applyBorder="1"/>
    <xf numFmtId="3" fontId="5" fillId="0" borderId="87" xfId="0" applyNumberFormat="1" applyFont="1" applyBorder="1" applyAlignment="1">
      <alignment vertical="top"/>
    </xf>
    <xf numFmtId="2" fontId="9" fillId="0" borderId="81" xfId="0" applyNumberFormat="1" applyFont="1" applyBorder="1"/>
    <xf numFmtId="3" fontId="5" fillId="0" borderId="21" xfId="0" applyNumberFormat="1" applyFont="1" applyFill="1" applyBorder="1" applyAlignment="1">
      <alignment vertical="top"/>
    </xf>
    <xf numFmtId="3" fontId="9" fillId="0" borderId="93" xfId="0" applyNumberFormat="1" applyFont="1" applyBorder="1"/>
    <xf numFmtId="3" fontId="5" fillId="0" borderId="70" xfId="9" applyNumberFormat="1" applyFont="1" applyBorder="1" applyAlignment="1">
      <alignment horizontal="right" vertical="top" wrapText="1"/>
    </xf>
    <xf numFmtId="3" fontId="9" fillId="0" borderId="110" xfId="0" applyNumberFormat="1" applyFont="1" applyBorder="1"/>
    <xf numFmtId="2" fontId="9" fillId="0" borderId="79" xfId="0" applyNumberFormat="1" applyFont="1" applyBorder="1"/>
    <xf numFmtId="3" fontId="3" fillId="0" borderId="109" xfId="10" applyNumberFormat="1" applyFont="1" applyBorder="1" applyAlignment="1">
      <alignment vertical="top"/>
    </xf>
    <xf numFmtId="2" fontId="5" fillId="0" borderId="83" xfId="0" applyNumberFormat="1" applyFont="1" applyBorder="1" applyAlignment="1">
      <alignment horizontal="right" vertical="top"/>
    </xf>
    <xf numFmtId="3" fontId="9" fillId="0" borderId="30" xfId="0" applyNumberFormat="1" applyFont="1" applyBorder="1"/>
    <xf numFmtId="3" fontId="9" fillId="0" borderId="86" xfId="0" applyNumberFormat="1" applyFont="1" applyBorder="1"/>
    <xf numFmtId="3" fontId="9" fillId="0" borderId="49" xfId="0" applyNumberFormat="1" applyFont="1" applyBorder="1"/>
    <xf numFmtId="3" fontId="9" fillId="0" borderId="27" xfId="0" applyNumberFormat="1" applyFont="1" applyBorder="1"/>
    <xf numFmtId="3" fontId="9" fillId="0" borderId="0" xfId="0" applyNumberFormat="1" applyFont="1" applyBorder="1"/>
    <xf numFmtId="3" fontId="9" fillId="0" borderId="95" xfId="0" applyNumberFormat="1" applyFont="1" applyBorder="1"/>
    <xf numFmtId="3" fontId="11" fillId="3" borderId="0" xfId="0" applyNumberFormat="1" applyFont="1" applyFill="1" applyBorder="1"/>
    <xf numFmtId="2" fontId="11" fillId="3" borderId="0" xfId="0" applyNumberFormat="1" applyFont="1" applyFill="1" applyBorder="1"/>
    <xf numFmtId="3" fontId="9" fillId="0" borderId="54" xfId="0" applyNumberFormat="1" applyFont="1" applyBorder="1"/>
    <xf numFmtId="4" fontId="9" fillId="0" borderId="82" xfId="0" applyNumberFormat="1" applyFont="1" applyBorder="1"/>
    <xf numFmtId="4" fontId="9" fillId="0" borderId="90" xfId="0" applyNumberFormat="1" applyFont="1" applyBorder="1"/>
    <xf numFmtId="3" fontId="9" fillId="0" borderId="87" xfId="0" applyNumberFormat="1" applyFont="1" applyBorder="1"/>
    <xf numFmtId="3" fontId="9" fillId="0" borderId="32" xfId="0" applyNumberFormat="1" applyFont="1" applyBorder="1"/>
    <xf numFmtId="3" fontId="9" fillId="0" borderId="59" xfId="0" applyNumberFormat="1" applyFont="1" applyBorder="1"/>
    <xf numFmtId="3" fontId="9" fillId="0" borderId="98" xfId="0" applyNumberFormat="1" applyFont="1" applyBorder="1"/>
    <xf numFmtId="3" fontId="9" fillId="0" borderId="88" xfId="0" applyNumberFormat="1" applyFont="1" applyBorder="1"/>
    <xf numFmtId="3" fontId="9" fillId="0" borderId="25" xfId="0" applyNumberFormat="1" applyFont="1" applyBorder="1"/>
    <xf numFmtId="4" fontId="9" fillId="0" borderId="94" xfId="0" applyNumberFormat="1" applyFont="1" applyBorder="1"/>
    <xf numFmtId="3" fontId="9" fillId="0" borderId="26" xfId="0" applyNumberFormat="1" applyFont="1" applyBorder="1"/>
    <xf numFmtId="4" fontId="9" fillId="0" borderId="81" xfId="0" applyNumberFormat="1" applyFont="1" applyBorder="1"/>
    <xf numFmtId="4" fontId="9" fillId="0" borderId="84" xfId="0" applyNumberFormat="1" applyFont="1" applyBorder="1"/>
    <xf numFmtId="4" fontId="9" fillId="0" borderId="77" xfId="0" applyNumberFormat="1" applyFont="1" applyBorder="1"/>
    <xf numFmtId="3" fontId="9" fillId="0" borderId="77" xfId="0" applyNumberFormat="1" applyFont="1" applyBorder="1"/>
    <xf numFmtId="3" fontId="9" fillId="0" borderId="76" xfId="0" applyNumberFormat="1" applyFont="1" applyBorder="1"/>
    <xf numFmtId="3" fontId="9" fillId="0" borderId="109" xfId="0" applyNumberFormat="1" applyFont="1" applyBorder="1"/>
    <xf numFmtId="3" fontId="9" fillId="0" borderId="33" xfId="0" applyNumberFormat="1" applyFont="1" applyBorder="1"/>
    <xf numFmtId="3" fontId="9" fillId="0" borderId="58" xfId="0" applyNumberFormat="1" applyFont="1" applyBorder="1"/>
    <xf numFmtId="3" fontId="9" fillId="0" borderId="24" xfId="0" applyNumberFormat="1" applyFont="1" applyBorder="1"/>
    <xf numFmtId="3" fontId="9" fillId="0" borderId="78" xfId="0" applyNumberFormat="1" applyFont="1" applyBorder="1"/>
    <xf numFmtId="3" fontId="5" fillId="0" borderId="22" xfId="10" applyNumberFormat="1" applyFont="1" applyBorder="1" applyAlignment="1">
      <alignment vertical="top"/>
    </xf>
    <xf numFmtId="3" fontId="5" fillId="0" borderId="0" xfId="10" applyNumberFormat="1" applyFont="1" applyBorder="1" applyAlignment="1">
      <alignment horizontal="right" vertical="top" wrapText="1"/>
    </xf>
    <xf numFmtId="4" fontId="9" fillId="0" borderId="79" xfId="0" applyNumberFormat="1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70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3" fontId="5" fillId="0" borderId="22" xfId="6" applyNumberFormat="1" applyFont="1" applyBorder="1" applyAlignment="1">
      <alignment horizontal="right" vertical="top" wrapText="1"/>
    </xf>
    <xf numFmtId="0" fontId="5" fillId="0" borderId="95" xfId="0" applyFont="1" applyBorder="1" applyAlignment="1">
      <alignment horizontal="justify" vertical="top" wrapText="1"/>
    </xf>
    <xf numFmtId="0" fontId="5" fillId="0" borderId="95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115" xfId="0" applyFont="1" applyBorder="1" applyAlignment="1">
      <alignment horizontal="justify" vertical="top" wrapText="1"/>
    </xf>
    <xf numFmtId="3" fontId="5" fillId="0" borderId="5" xfId="9" applyNumberFormat="1" applyFont="1" applyBorder="1" applyAlignment="1">
      <alignment horizontal="right" vertical="top" wrapText="1"/>
    </xf>
    <xf numFmtId="3" fontId="5" fillId="0" borderId="22" xfId="9" applyNumberFormat="1" applyFont="1" applyBorder="1" applyAlignment="1">
      <alignment horizontal="right" vertical="top" wrapText="1"/>
    </xf>
    <xf numFmtId="3" fontId="9" fillId="0" borderId="69" xfId="0" applyNumberFormat="1" applyFont="1" applyBorder="1"/>
    <xf numFmtId="3" fontId="9" fillId="0" borderId="97" xfId="0" applyNumberFormat="1" applyFont="1" applyBorder="1"/>
    <xf numFmtId="0" fontId="6" fillId="0" borderId="112" xfId="0" applyFont="1" applyBorder="1" applyAlignment="1">
      <alignment horizontal="center"/>
    </xf>
    <xf numFmtId="43" fontId="5" fillId="0" borderId="94" xfId="6" applyFont="1" applyBorder="1" applyAlignment="1">
      <alignment horizontal="right" vertical="top" wrapText="1"/>
    </xf>
    <xf numFmtId="43" fontId="5" fillId="0" borderId="77" xfId="6" applyFont="1" applyBorder="1" applyAlignment="1">
      <alignment horizontal="right" vertical="top" wrapText="1"/>
    </xf>
    <xf numFmtId="43" fontId="5" fillId="0" borderId="90" xfId="6" applyFont="1" applyBorder="1" applyAlignment="1">
      <alignment horizontal="right" vertical="top" wrapText="1"/>
    </xf>
    <xf numFmtId="43" fontId="3" fillId="0" borderId="94" xfId="10" applyFont="1" applyBorder="1" applyAlignment="1">
      <alignment horizontal="right" vertical="top"/>
    </xf>
    <xf numFmtId="43" fontId="5" fillId="0" borderId="94" xfId="10" applyFont="1" applyBorder="1" applyAlignment="1">
      <alignment horizontal="right" vertical="top" wrapText="1"/>
    </xf>
    <xf numFmtId="43" fontId="5" fillId="0" borderId="77" xfId="10" applyFont="1" applyBorder="1" applyAlignment="1">
      <alignment horizontal="right" vertical="top" wrapText="1"/>
    </xf>
    <xf numFmtId="43" fontId="5" fillId="0" borderId="77" xfId="10" applyFont="1" applyBorder="1" applyAlignment="1">
      <alignment vertical="top"/>
    </xf>
    <xf numFmtId="43" fontId="3" fillId="0" borderId="77" xfId="10" applyFont="1" applyBorder="1" applyAlignment="1">
      <alignment horizontal="right" vertical="top"/>
    </xf>
    <xf numFmtId="43" fontId="5" fillId="0" borderId="90" xfId="10" applyFont="1" applyBorder="1" applyAlignment="1">
      <alignment horizontal="right" vertical="top" wrapText="1"/>
    </xf>
    <xf numFmtId="43" fontId="5" fillId="0" borderId="82" xfId="10" applyFont="1" applyBorder="1" applyAlignment="1">
      <alignment horizontal="right" vertical="top" wrapText="1"/>
    </xf>
    <xf numFmtId="43" fontId="5" fillId="0" borderId="77" xfId="10" applyFont="1" applyBorder="1" applyAlignment="1">
      <alignment vertical="top" wrapText="1"/>
    </xf>
    <xf numFmtId="43" fontId="5" fillId="0" borderId="90" xfId="10" applyFont="1" applyBorder="1" applyAlignment="1">
      <alignment vertical="top"/>
    </xf>
    <xf numFmtId="43" fontId="3" fillId="0" borderId="77" xfId="10" applyFont="1" applyBorder="1" applyAlignment="1">
      <alignment vertical="top"/>
    </xf>
    <xf numFmtId="43" fontId="5" fillId="0" borderId="102" xfId="10" applyFont="1" applyBorder="1" applyAlignment="1">
      <alignment vertical="top"/>
    </xf>
    <xf numFmtId="3" fontId="5" fillId="0" borderId="109" xfId="6" applyNumberFormat="1" applyFont="1" applyBorder="1" applyAlignment="1">
      <alignment horizontal="right" vertical="top" wrapText="1"/>
    </xf>
    <xf numFmtId="187" fontId="5" fillId="0" borderId="23" xfId="6" applyNumberFormat="1" applyFont="1" applyBorder="1" applyAlignment="1">
      <alignment horizontal="right" vertical="top" wrapText="1"/>
    </xf>
    <xf numFmtId="43" fontId="5" fillId="0" borderId="81" xfId="6" applyFont="1" applyBorder="1" applyAlignment="1">
      <alignment horizontal="right" vertical="top" wrapText="1"/>
    </xf>
    <xf numFmtId="0" fontId="5" fillId="0" borderId="77" xfId="5" applyFont="1" applyBorder="1" applyAlignment="1">
      <alignment horizontal="right" vertical="top" wrapText="1"/>
    </xf>
    <xf numFmtId="0" fontId="5" fillId="0" borderId="69" xfId="5" applyFont="1" applyBorder="1" applyAlignment="1">
      <alignment horizontal="right" vertical="top" wrapText="1"/>
    </xf>
    <xf numFmtId="3" fontId="5" fillId="0" borderId="109" xfId="5" applyNumberFormat="1" applyFont="1" applyBorder="1" applyAlignment="1">
      <alignment horizontal="right" vertical="top" wrapText="1"/>
    </xf>
    <xf numFmtId="0" fontId="5" fillId="0" borderId="90" xfId="5" applyFont="1" applyBorder="1" applyAlignment="1">
      <alignment horizontal="right" vertical="top" wrapText="1"/>
    </xf>
    <xf numFmtId="0" fontId="5" fillId="0" borderId="94" xfId="5" applyFont="1" applyBorder="1" applyAlignment="1">
      <alignment horizontal="right" vertical="top" wrapText="1"/>
    </xf>
    <xf numFmtId="0" fontId="5" fillId="0" borderId="94" xfId="9" applyFont="1" applyBorder="1" applyAlignment="1">
      <alignment horizontal="right" vertical="top" wrapText="1"/>
    </xf>
    <xf numFmtId="0" fontId="5" fillId="0" borderId="77" xfId="9" applyFont="1" applyBorder="1" applyAlignment="1">
      <alignment horizontal="right" vertical="top" wrapText="1"/>
    </xf>
    <xf numFmtId="0" fontId="5" fillId="0" borderId="90" xfId="9" applyFont="1" applyBorder="1" applyAlignment="1">
      <alignment horizontal="right" vertical="top" wrapText="1"/>
    </xf>
    <xf numFmtId="0" fontId="5" fillId="0" borderId="82" xfId="9" applyFont="1" applyBorder="1" applyAlignment="1">
      <alignment horizontal="right" vertical="top" wrapText="1"/>
    </xf>
    <xf numFmtId="4" fontId="5" fillId="0" borderId="94" xfId="9" applyNumberFormat="1" applyFont="1" applyBorder="1" applyAlignment="1">
      <alignment horizontal="right" vertical="top" wrapText="1"/>
    </xf>
    <xf numFmtId="0" fontId="5" fillId="0" borderId="102" xfId="9" applyFont="1" applyBorder="1" applyAlignment="1">
      <alignment horizontal="right" vertical="top" wrapText="1"/>
    </xf>
    <xf numFmtId="2" fontId="5" fillId="0" borderId="69" xfId="5" applyNumberFormat="1" applyFont="1" applyBorder="1" applyAlignment="1">
      <alignment horizontal="right" vertical="top" wrapText="1"/>
    </xf>
    <xf numFmtId="2" fontId="5" fillId="0" borderId="77" xfId="5" applyNumberFormat="1" applyFont="1" applyBorder="1" applyAlignment="1">
      <alignment horizontal="right" vertical="top" wrapText="1"/>
    </xf>
    <xf numFmtId="2" fontId="5" fillId="0" borderId="90" xfId="5" applyNumberFormat="1" applyFont="1" applyBorder="1" applyAlignment="1">
      <alignment horizontal="right" vertical="top" wrapText="1"/>
    </xf>
    <xf numFmtId="2" fontId="5" fillId="0" borderId="94" xfId="5" applyNumberFormat="1" applyFont="1" applyBorder="1" applyAlignment="1">
      <alignment horizontal="right" vertical="top" wrapText="1"/>
    </xf>
    <xf numFmtId="2" fontId="5" fillId="0" borderId="94" xfId="9" applyNumberFormat="1" applyFont="1" applyBorder="1" applyAlignment="1">
      <alignment horizontal="right" vertical="top" wrapText="1"/>
    </xf>
    <xf numFmtId="2" fontId="5" fillId="0" borderId="77" xfId="9" applyNumberFormat="1" applyFont="1" applyBorder="1" applyAlignment="1">
      <alignment horizontal="right" vertical="top" wrapText="1"/>
    </xf>
    <xf numFmtId="2" fontId="5" fillId="0" borderId="90" xfId="9" applyNumberFormat="1" applyFont="1" applyBorder="1" applyAlignment="1">
      <alignment horizontal="right" vertical="top" wrapText="1"/>
    </xf>
    <xf numFmtId="2" fontId="5" fillId="0" borderId="82" xfId="9" applyNumberFormat="1" applyFont="1" applyBorder="1" applyAlignment="1">
      <alignment horizontal="right" vertical="top" wrapText="1"/>
    </xf>
    <xf numFmtId="2" fontId="5" fillId="0" borderId="102" xfId="9" applyNumberFormat="1" applyFont="1" applyBorder="1" applyAlignment="1">
      <alignment horizontal="right" vertical="top" wrapText="1"/>
    </xf>
    <xf numFmtId="2" fontId="5" fillId="0" borderId="81" xfId="5" applyNumberFormat="1" applyFont="1" applyBorder="1" applyAlignment="1">
      <alignment horizontal="right" vertical="top" wrapText="1"/>
    </xf>
    <xf numFmtId="2" fontId="5" fillId="0" borderId="95" xfId="9" applyNumberFormat="1" applyFont="1" applyBorder="1" applyAlignment="1">
      <alignment horizontal="right" vertical="top" wrapText="1"/>
    </xf>
    <xf numFmtId="2" fontId="5" fillId="0" borderId="79" xfId="9" applyNumberFormat="1" applyFont="1" applyBorder="1" applyAlignment="1">
      <alignment horizontal="right" vertical="top" wrapText="1"/>
    </xf>
    <xf numFmtId="189" fontId="5" fillId="0" borderId="25" xfId="10" applyNumberFormat="1" applyFont="1" applyBorder="1" applyAlignment="1">
      <alignment horizontal="right" vertical="top" wrapText="1"/>
    </xf>
    <xf numFmtId="190" fontId="5" fillId="0" borderId="82" xfId="10" applyNumberFormat="1" applyFont="1" applyBorder="1" applyAlignment="1">
      <alignment horizontal="right" vertical="top" wrapText="1"/>
    </xf>
    <xf numFmtId="189" fontId="5" fillId="0" borderId="26" xfId="10" applyNumberFormat="1" applyFont="1" applyBorder="1" applyAlignment="1">
      <alignment horizontal="right" vertical="top" wrapText="1"/>
    </xf>
    <xf numFmtId="190" fontId="5" fillId="0" borderId="77" xfId="10" applyNumberFormat="1" applyFont="1" applyBorder="1" applyAlignment="1">
      <alignment horizontal="right" vertical="top" wrapText="1"/>
    </xf>
    <xf numFmtId="189" fontId="5" fillId="0" borderId="21" xfId="10" applyNumberFormat="1" applyFont="1" applyBorder="1" applyAlignment="1">
      <alignment horizontal="right" vertical="top" wrapText="1"/>
    </xf>
    <xf numFmtId="189" fontId="5" fillId="0" borderId="0" xfId="10" applyNumberFormat="1" applyFont="1" applyBorder="1" applyAlignment="1">
      <alignment horizontal="center" vertical="top" wrapText="1"/>
    </xf>
    <xf numFmtId="4" fontId="5" fillId="0" borderId="82" xfId="9" applyNumberFormat="1" applyFont="1" applyBorder="1" applyAlignment="1">
      <alignment horizontal="right" vertical="top" wrapText="1"/>
    </xf>
    <xf numFmtId="3" fontId="11" fillId="4" borderId="4" xfId="0" applyNumberFormat="1" applyFont="1" applyFill="1" applyBorder="1"/>
    <xf numFmtId="3" fontId="11" fillId="4" borderId="19" xfId="0" applyNumberFormat="1" applyFont="1" applyFill="1" applyBorder="1"/>
    <xf numFmtId="3" fontId="7" fillId="4" borderId="6" xfId="9" applyNumberFormat="1" applyFont="1" applyFill="1" applyBorder="1" applyAlignment="1">
      <alignment horizontal="right" vertical="top" wrapText="1"/>
    </xf>
    <xf numFmtId="3" fontId="7" fillId="4" borderId="6" xfId="10" applyNumberFormat="1" applyFont="1" applyFill="1" applyBorder="1" applyAlignment="1">
      <alignment horizontal="right" vertical="top" wrapText="1"/>
    </xf>
    <xf numFmtId="3" fontId="11" fillId="4" borderId="6" xfId="0" applyNumberFormat="1" applyFont="1" applyFill="1" applyBorder="1"/>
    <xf numFmtId="2" fontId="11" fillId="4" borderId="80" xfId="0" applyNumberFormat="1" applyFont="1" applyFill="1" applyBorder="1"/>
    <xf numFmtId="187" fontId="7" fillId="4" borderId="4" xfId="8" applyNumberFormat="1" applyFont="1" applyFill="1" applyBorder="1" applyAlignment="1">
      <alignment horizontal="right" vertical="top"/>
    </xf>
    <xf numFmtId="0" fontId="7" fillId="4" borderId="6" xfId="0" applyFont="1" applyFill="1" applyBorder="1" applyAlignment="1">
      <alignment horizontal="center" vertical="top" wrapText="1"/>
    </xf>
    <xf numFmtId="43" fontId="7" fillId="4" borderId="80" xfId="0" applyNumberFormat="1" applyFont="1" applyFill="1" applyBorder="1" applyAlignment="1">
      <alignment vertical="top"/>
    </xf>
    <xf numFmtId="187" fontId="7" fillId="4" borderId="4" xfId="8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right" vertical="top"/>
    </xf>
    <xf numFmtId="2" fontId="7" fillId="4" borderId="80" xfId="0" applyNumberFormat="1" applyFont="1" applyFill="1" applyBorder="1" applyAlignment="1">
      <alignment horizontal="right" vertical="top"/>
    </xf>
    <xf numFmtId="43" fontId="7" fillId="4" borderId="80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vertical="center"/>
    </xf>
    <xf numFmtId="2" fontId="7" fillId="4" borderId="80" xfId="0" applyNumberFormat="1" applyFont="1" applyFill="1" applyBorder="1" applyAlignment="1">
      <alignment vertical="center"/>
    </xf>
    <xf numFmtId="3" fontId="7" fillId="4" borderId="6" xfId="6" applyNumberFormat="1" applyFont="1" applyFill="1" applyBorder="1" applyAlignment="1">
      <alignment horizontal="right" vertical="center" wrapText="1"/>
    </xf>
    <xf numFmtId="3" fontId="11" fillId="4" borderId="45" xfId="0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2" fontId="7" fillId="4" borderId="80" xfId="0" applyNumberFormat="1" applyFont="1" applyFill="1" applyBorder="1" applyAlignment="1">
      <alignment horizontal="right" vertical="center"/>
    </xf>
    <xf numFmtId="2" fontId="11" fillId="4" borderId="80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2" fontId="7" fillId="4" borderId="85" xfId="0" applyNumberFormat="1" applyFont="1" applyFill="1" applyBorder="1" applyAlignment="1">
      <alignment vertical="center"/>
    </xf>
    <xf numFmtId="3" fontId="7" fillId="4" borderId="19" xfId="6" applyNumberFormat="1" applyFont="1" applyFill="1" applyBorder="1" applyAlignment="1">
      <alignment horizontal="right" vertical="center" wrapText="1"/>
    </xf>
    <xf numFmtId="3" fontId="11" fillId="4" borderId="20" xfId="0" applyNumberFormat="1" applyFont="1" applyFill="1" applyBorder="1" applyAlignment="1">
      <alignment vertical="center"/>
    </xf>
    <xf numFmtId="0" fontId="11" fillId="4" borderId="85" xfId="0" applyFont="1" applyFill="1" applyBorder="1" applyAlignment="1">
      <alignment vertical="center"/>
    </xf>
    <xf numFmtId="3" fontId="7" fillId="4" borderId="6" xfId="10" applyNumberFormat="1" applyFont="1" applyFill="1" applyBorder="1" applyAlignment="1">
      <alignment horizontal="right" vertical="center" wrapText="1"/>
    </xf>
    <xf numFmtId="3" fontId="11" fillId="2" borderId="18" xfId="0" applyNumberFormat="1" applyFont="1" applyFill="1" applyBorder="1" applyAlignment="1">
      <alignment vertical="center"/>
    </xf>
    <xf numFmtId="2" fontId="7" fillId="2" borderId="80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11" fillId="2" borderId="45" xfId="0" applyNumberFormat="1" applyFont="1" applyFill="1" applyBorder="1" applyAlignment="1">
      <alignment vertical="center"/>
    </xf>
    <xf numFmtId="2" fontId="7" fillId="2" borderId="80" xfId="0" applyNumberFormat="1" applyFont="1" applyFill="1" applyBorder="1" applyAlignment="1">
      <alignment horizontal="right" vertical="center"/>
    </xf>
    <xf numFmtId="2" fontId="11" fillId="2" borderId="80" xfId="0" applyNumberFormat="1" applyFont="1" applyFill="1" applyBorder="1" applyAlignment="1">
      <alignment vertical="center"/>
    </xf>
    <xf numFmtId="3" fontId="7" fillId="4" borderId="6" xfId="10" applyNumberFormat="1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189" fontId="7" fillId="4" borderId="4" xfId="8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/>
    </xf>
    <xf numFmtId="3" fontId="7" fillId="4" borderId="19" xfId="9" applyNumberFormat="1" applyFont="1" applyFill="1" applyBorder="1" applyAlignment="1">
      <alignment horizontal="right" vertical="center" wrapText="1"/>
    </xf>
    <xf numFmtId="3" fontId="7" fillId="4" borderId="6" xfId="9" applyNumberFormat="1" applyFont="1" applyFill="1" applyBorder="1" applyAlignment="1">
      <alignment horizontal="right" vertical="center" wrapText="1"/>
    </xf>
    <xf numFmtId="2" fontId="11" fillId="4" borderId="84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4" fontId="11" fillId="4" borderId="8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" fontId="11" fillId="2" borderId="80" xfId="0" applyNumberFormat="1" applyFont="1" applyFill="1" applyBorder="1" applyAlignment="1">
      <alignment vertical="center"/>
    </xf>
    <xf numFmtId="3" fontId="11" fillId="4" borderId="91" xfId="0" applyNumberFormat="1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3" fontId="11" fillId="4" borderId="96" xfId="0" applyNumberFormat="1" applyFont="1" applyFill="1" applyBorder="1" applyAlignment="1">
      <alignment vertical="center"/>
    </xf>
    <xf numFmtId="3" fontId="7" fillId="4" borderId="6" xfId="5" applyNumberFormat="1" applyFont="1" applyFill="1" applyBorder="1" applyAlignment="1">
      <alignment horizontal="right" vertical="center" wrapText="1"/>
    </xf>
    <xf numFmtId="3" fontId="7" fillId="4" borderId="5" xfId="6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vertical="center"/>
    </xf>
    <xf numFmtId="0" fontId="11" fillId="4" borderId="18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wrapText="1"/>
    </xf>
    <xf numFmtId="0" fontId="11" fillId="4" borderId="0" xfId="0" applyFont="1" applyFill="1" applyAlignment="1"/>
    <xf numFmtId="2" fontId="7" fillId="4" borderId="80" xfId="0" applyNumberFormat="1" applyFont="1" applyFill="1" applyBorder="1" applyAlignment="1"/>
    <xf numFmtId="3" fontId="7" fillId="4" borderId="6" xfId="9" applyNumberFormat="1" applyFont="1" applyFill="1" applyBorder="1" applyAlignment="1">
      <alignment horizontal="right" wrapText="1"/>
    </xf>
    <xf numFmtId="0" fontId="11" fillId="4" borderId="18" xfId="0" applyFont="1" applyFill="1" applyBorder="1" applyAlignment="1"/>
    <xf numFmtId="3" fontId="7" fillId="4" borderId="6" xfId="10" applyNumberFormat="1" applyFont="1" applyFill="1" applyBorder="1" applyAlignment="1">
      <alignment horizontal="right" wrapText="1"/>
    </xf>
    <xf numFmtId="3" fontId="11" fillId="4" borderId="4" xfId="0" applyNumberFormat="1" applyFont="1" applyFill="1" applyBorder="1" applyAlignment="1"/>
    <xf numFmtId="4" fontId="11" fillId="4" borderId="80" xfId="0" applyNumberFormat="1" applyFont="1" applyFill="1" applyBorder="1" applyAlignment="1"/>
    <xf numFmtId="3" fontId="11" fillId="4" borderId="19" xfId="0" applyNumberFormat="1" applyFont="1" applyFill="1" applyBorder="1" applyAlignment="1"/>
    <xf numFmtId="3" fontId="11" fillId="4" borderId="19" xfId="0" applyNumberFormat="1" applyFont="1" applyFill="1" applyBorder="1" applyAlignment="1">
      <alignment horizontal="right" vertical="center"/>
    </xf>
    <xf numFmtId="0" fontId="11" fillId="4" borderId="48" xfId="0" applyFont="1" applyFill="1" applyBorder="1" applyAlignment="1">
      <alignment vertical="center"/>
    </xf>
    <xf numFmtId="3" fontId="5" fillId="0" borderId="5" xfId="5" applyNumberFormat="1" applyFont="1" applyBorder="1" applyAlignment="1">
      <alignment horizontal="right" vertical="top" wrapText="1"/>
    </xf>
    <xf numFmtId="3" fontId="5" fillId="0" borderId="5" xfId="6" applyNumberFormat="1" applyFont="1" applyBorder="1" applyAlignment="1">
      <alignment horizontal="righ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2" fontId="11" fillId="4" borderId="82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vertical="center"/>
    </xf>
    <xf numFmtId="4" fontId="11" fillId="4" borderId="85" xfId="0" applyNumberFormat="1" applyFont="1" applyFill="1" applyBorder="1" applyAlignment="1">
      <alignment vertical="center"/>
    </xf>
    <xf numFmtId="0" fontId="11" fillId="4" borderId="91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11" fillId="4" borderId="92" xfId="0" applyFont="1" applyFill="1" applyBorder="1" applyAlignment="1">
      <alignment vertical="center"/>
    </xf>
    <xf numFmtId="0" fontId="11" fillId="4" borderId="54" xfId="0" applyFont="1" applyFill="1" applyBorder="1" applyAlignment="1">
      <alignment vertical="center"/>
    </xf>
    <xf numFmtId="3" fontId="11" fillId="4" borderId="111" xfId="0" applyNumberFormat="1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 wrapText="1"/>
    </xf>
    <xf numFmtId="187" fontId="7" fillId="4" borderId="4" xfId="6" applyNumberFormat="1" applyFont="1" applyFill="1" applyBorder="1" applyAlignment="1">
      <alignment horizontal="right" vertical="center" wrapText="1"/>
    </xf>
    <xf numFmtId="2" fontId="7" fillId="4" borderId="80" xfId="9" applyNumberFormat="1" applyFont="1" applyFill="1" applyBorder="1" applyAlignment="1">
      <alignment horizontal="right" vertical="center" wrapText="1"/>
    </xf>
    <xf numFmtId="2" fontId="7" fillId="4" borderId="80" xfId="5" applyNumberFormat="1" applyFont="1" applyFill="1" applyBorder="1" applyAlignment="1">
      <alignment horizontal="right" vertical="center" wrapText="1"/>
    </xf>
    <xf numFmtId="187" fontId="7" fillId="4" borderId="45" xfId="6" applyNumberFormat="1" applyFont="1" applyFill="1" applyBorder="1" applyAlignment="1">
      <alignment horizontal="center" vertical="center" wrapText="1"/>
    </xf>
    <xf numFmtId="43" fontId="7" fillId="4" borderId="80" xfId="5" applyNumberFormat="1" applyFont="1" applyFill="1" applyBorder="1" applyAlignment="1">
      <alignment horizontal="right" vertical="center" wrapText="1"/>
    </xf>
    <xf numFmtId="43" fontId="7" fillId="4" borderId="80" xfId="6" applyFont="1" applyFill="1" applyBorder="1" applyAlignment="1">
      <alignment horizontal="right" vertical="center" wrapText="1"/>
    </xf>
    <xf numFmtId="187" fontId="7" fillId="4" borderId="4" xfId="6" applyNumberFormat="1" applyFont="1" applyFill="1" applyBorder="1" applyAlignment="1">
      <alignment vertical="center"/>
    </xf>
    <xf numFmtId="187" fontId="7" fillId="4" borderId="4" xfId="10" applyNumberFormat="1" applyFont="1" applyFill="1" applyBorder="1" applyAlignment="1">
      <alignment horizontal="right" vertical="center" wrapText="1"/>
    </xf>
    <xf numFmtId="187" fontId="7" fillId="4" borderId="45" xfId="10" applyNumberFormat="1" applyFont="1" applyFill="1" applyBorder="1" applyAlignment="1">
      <alignment horizontal="center" vertical="center" wrapText="1"/>
    </xf>
    <xf numFmtId="187" fontId="7" fillId="4" borderId="45" xfId="9" applyNumberFormat="1" applyFont="1" applyFill="1" applyBorder="1" applyAlignment="1">
      <alignment vertical="center"/>
    </xf>
    <xf numFmtId="187" fontId="14" fillId="4" borderId="45" xfId="0" applyNumberFormat="1" applyFont="1" applyFill="1" applyBorder="1" applyAlignment="1">
      <alignment vertical="center"/>
    </xf>
    <xf numFmtId="43" fontId="14" fillId="4" borderId="80" xfId="0" applyNumberFormat="1" applyFont="1" applyFill="1" applyBorder="1" applyAlignment="1">
      <alignment vertical="center"/>
    </xf>
    <xf numFmtId="3" fontId="14" fillId="4" borderId="19" xfId="0" applyNumberFormat="1" applyFont="1" applyFill="1" applyBorder="1" applyAlignment="1">
      <alignment vertical="center"/>
    </xf>
    <xf numFmtId="43" fontId="14" fillId="4" borderId="85" xfId="0" applyNumberFormat="1" applyFont="1" applyFill="1" applyBorder="1" applyAlignment="1">
      <alignment vertical="center"/>
    </xf>
    <xf numFmtId="187" fontId="14" fillId="4" borderId="18" xfId="0" applyNumberFormat="1" applyFont="1" applyFill="1" applyBorder="1" applyAlignment="1">
      <alignment vertical="center"/>
    </xf>
    <xf numFmtId="43" fontId="14" fillId="4" borderId="45" xfId="0" applyNumberFormat="1" applyFont="1" applyFill="1" applyBorder="1" applyAlignment="1">
      <alignment vertical="center"/>
    </xf>
    <xf numFmtId="43" fontId="14" fillId="4" borderId="85" xfId="0" applyNumberFormat="1" applyFont="1" applyFill="1" applyBorder="1" applyAlignment="1">
      <alignment horizontal="right" vertical="center"/>
    </xf>
    <xf numFmtId="3" fontId="14" fillId="4" borderId="19" xfId="0" applyNumberFormat="1" applyFont="1" applyFill="1" applyBorder="1" applyAlignment="1">
      <alignment horizontal="right" vertical="center"/>
    </xf>
    <xf numFmtId="43" fontId="14" fillId="4" borderId="62" xfId="0" applyNumberFormat="1" applyFont="1" applyFill="1" applyBorder="1" applyAlignment="1">
      <alignment vertical="center"/>
    </xf>
    <xf numFmtId="3" fontId="14" fillId="4" borderId="6" xfId="0" applyNumberFormat="1" applyFont="1" applyFill="1" applyBorder="1" applyAlignment="1">
      <alignment vertical="center"/>
    </xf>
    <xf numFmtId="187" fontId="6" fillId="4" borderId="4" xfId="0" applyNumberFormat="1" applyFont="1" applyFill="1" applyBorder="1" applyAlignment="1">
      <alignment horizontal="right" vertical="center"/>
    </xf>
    <xf numFmtId="43" fontId="7" fillId="4" borderId="63" xfId="8" applyNumberFormat="1" applyFont="1" applyFill="1" applyBorder="1" applyAlignment="1">
      <alignment horizontal="right" vertical="center" wrapText="1"/>
    </xf>
    <xf numFmtId="187" fontId="7" fillId="4" borderId="4" xfId="8" applyNumberFormat="1" applyFont="1" applyFill="1" applyBorder="1" applyAlignment="1">
      <alignment horizontal="right" vertical="center" wrapText="1"/>
    </xf>
    <xf numFmtId="43" fontId="7" fillId="4" borderId="63" xfId="8" applyFont="1" applyFill="1" applyBorder="1" applyAlignment="1">
      <alignment horizontal="right" vertical="center" wrapText="1"/>
    </xf>
    <xf numFmtId="187" fontId="7" fillId="4" borderId="4" xfId="8" applyNumberFormat="1" applyFont="1" applyFill="1" applyBorder="1" applyAlignment="1">
      <alignment horizontal="right" vertical="center"/>
    </xf>
    <xf numFmtId="187" fontId="7" fillId="4" borderId="4" xfId="0" applyNumberFormat="1" applyFont="1" applyFill="1" applyBorder="1" applyAlignment="1">
      <alignment horizontal="right" vertical="center"/>
    </xf>
    <xf numFmtId="3" fontId="11" fillId="4" borderId="31" xfId="0" applyNumberFormat="1" applyFont="1" applyFill="1" applyBorder="1" applyAlignment="1">
      <alignment vertical="center"/>
    </xf>
    <xf numFmtId="3" fontId="11" fillId="4" borderId="112" xfId="0" applyNumberFormat="1" applyFont="1" applyFill="1" applyBorder="1" applyAlignment="1">
      <alignment vertical="center"/>
    </xf>
    <xf numFmtId="187" fontId="11" fillId="4" borderId="4" xfId="0" applyNumberFormat="1" applyFont="1" applyFill="1" applyBorder="1" applyAlignment="1">
      <alignment vertical="center"/>
    </xf>
    <xf numFmtId="43" fontId="7" fillId="4" borderId="71" xfId="8" applyNumberFormat="1" applyFont="1" applyFill="1" applyBorder="1" applyAlignment="1">
      <alignment horizontal="right" vertical="center" wrapText="1"/>
    </xf>
    <xf numFmtId="43" fontId="11" fillId="4" borderId="63" xfId="0" applyNumberFormat="1" applyFont="1" applyFill="1" applyBorder="1" applyAlignment="1">
      <alignment vertical="center"/>
    </xf>
    <xf numFmtId="3" fontId="14" fillId="4" borderId="6" xfId="0" applyNumberFormat="1" applyFont="1" applyFill="1" applyBorder="1" applyAlignment="1">
      <alignment horizontal="right" vertical="center"/>
    </xf>
    <xf numFmtId="43" fontId="7" fillId="4" borderId="113" xfId="8" applyFont="1" applyFill="1" applyBorder="1" applyAlignment="1">
      <alignment horizontal="right" vertical="center" wrapText="1"/>
    </xf>
    <xf numFmtId="2" fontId="7" fillId="4" borderId="80" xfId="0" applyNumberFormat="1" applyFont="1" applyFill="1" applyBorder="1" applyAlignment="1">
      <alignment horizontal="right" vertical="center" wrapText="1"/>
    </xf>
    <xf numFmtId="187" fontId="7" fillId="4" borderId="45" xfId="8" applyNumberFormat="1" applyFont="1" applyFill="1" applyBorder="1" applyAlignment="1">
      <alignment horizontal="right" vertical="center" wrapText="1"/>
    </xf>
    <xf numFmtId="0" fontId="7" fillId="4" borderId="45" xfId="0" applyFont="1" applyFill="1" applyBorder="1" applyAlignment="1">
      <alignment vertical="center"/>
    </xf>
    <xf numFmtId="43" fontId="7" fillId="4" borderId="80" xfId="8" applyFont="1" applyFill="1" applyBorder="1" applyAlignment="1">
      <alignment horizontal="right" vertical="center" wrapText="1"/>
    </xf>
    <xf numFmtId="187" fontId="7" fillId="4" borderId="45" xfId="8" applyNumberFormat="1" applyFont="1" applyFill="1" applyBorder="1" applyAlignment="1">
      <alignment horizontal="right" vertical="center"/>
    </xf>
    <xf numFmtId="187" fontId="7" fillId="4" borderId="45" xfId="0" applyNumberFormat="1" applyFont="1" applyFill="1" applyBorder="1" applyAlignment="1">
      <alignment horizontal="right" vertical="center"/>
    </xf>
    <xf numFmtId="187" fontId="11" fillId="4" borderId="18" xfId="0" applyNumberFormat="1" applyFont="1" applyFill="1" applyBorder="1" applyAlignment="1">
      <alignment vertical="center"/>
    </xf>
    <xf numFmtId="2" fontId="11" fillId="4" borderId="85" xfId="0" applyNumberFormat="1" applyFont="1" applyFill="1" applyBorder="1" applyAlignment="1">
      <alignment vertical="center"/>
    </xf>
    <xf numFmtId="3" fontId="5" fillId="0" borderId="25" xfId="8" applyNumberFormat="1" applyFont="1" applyBorder="1" applyAlignment="1">
      <alignment horizontal="right" vertical="top" wrapText="1"/>
    </xf>
    <xf numFmtId="3" fontId="5" fillId="0" borderId="22" xfId="8" applyNumberFormat="1" applyFont="1" applyBorder="1" applyAlignment="1">
      <alignment horizontal="right" vertical="top" wrapText="1"/>
    </xf>
    <xf numFmtId="3" fontId="5" fillId="0" borderId="57" xfId="8" applyNumberFormat="1" applyFont="1" applyBorder="1" applyAlignment="1">
      <alignment horizontal="right" vertical="top" wrapText="1"/>
    </xf>
    <xf numFmtId="3" fontId="7" fillId="4" borderId="45" xfId="8" applyNumberFormat="1" applyFont="1" applyFill="1" applyBorder="1" applyAlignment="1">
      <alignment horizontal="right" vertical="center" wrapText="1"/>
    </xf>
    <xf numFmtId="3" fontId="5" fillId="0" borderId="60" xfId="8" applyNumberFormat="1" applyFont="1" applyBorder="1" applyAlignment="1">
      <alignment horizontal="right" vertical="top" wrapText="1"/>
    </xf>
    <xf numFmtId="3" fontId="5" fillId="0" borderId="22" xfId="8" applyNumberFormat="1" applyFont="1" applyFill="1" applyBorder="1" applyAlignment="1">
      <alignment horizontal="right" vertical="top" wrapText="1"/>
    </xf>
    <xf numFmtId="3" fontId="5" fillId="0" borderId="57" xfId="0" applyNumberFormat="1" applyFont="1" applyBorder="1" applyAlignment="1">
      <alignment horizontal="right" vertical="top" wrapText="1"/>
    </xf>
    <xf numFmtId="3" fontId="7" fillId="4" borderId="45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1" xfId="8" applyNumberFormat="1" applyFont="1" applyBorder="1" applyAlignment="1">
      <alignment horizontal="right" vertical="top" wrapText="1"/>
    </xf>
    <xf numFmtId="3" fontId="5" fillId="0" borderId="29" xfId="8" applyNumberFormat="1" applyFont="1" applyBorder="1" applyAlignment="1">
      <alignment horizontal="right" vertical="top" wrapText="1"/>
    </xf>
    <xf numFmtId="3" fontId="7" fillId="4" borderId="4" xfId="8" applyNumberFormat="1" applyFont="1" applyFill="1" applyBorder="1" applyAlignment="1">
      <alignment horizontal="right" vertical="center" wrapText="1"/>
    </xf>
    <xf numFmtId="3" fontId="5" fillId="0" borderId="24" xfId="8" applyNumberFormat="1" applyFont="1" applyBorder="1" applyAlignment="1">
      <alignment horizontal="right" vertical="top" wrapText="1"/>
    </xf>
    <xf numFmtId="187" fontId="7" fillId="4" borderId="4" xfId="8" applyNumberFormat="1" applyFont="1" applyFill="1" applyBorder="1" applyAlignment="1">
      <alignment vertical="center"/>
    </xf>
    <xf numFmtId="43" fontId="7" fillId="4" borderId="80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3" fontId="7" fillId="4" borderId="80" xfId="0" applyNumberFormat="1" applyFont="1" applyFill="1" applyBorder="1" applyAlignment="1">
      <alignment horizontal="right" vertical="center"/>
    </xf>
    <xf numFmtId="187" fontId="7" fillId="4" borderId="4" xfId="8" applyNumberFormat="1" applyFont="1" applyFill="1" applyBorder="1" applyAlignment="1">
      <alignment vertical="center" wrapText="1"/>
    </xf>
    <xf numFmtId="187" fontId="7" fillId="4" borderId="45" xfId="8" applyNumberFormat="1" applyFont="1" applyFill="1" applyBorder="1" applyAlignment="1">
      <alignment vertical="center"/>
    </xf>
    <xf numFmtId="187" fontId="7" fillId="4" borderId="45" xfId="8" applyNumberFormat="1" applyFont="1" applyFill="1" applyBorder="1" applyAlignment="1">
      <alignment vertical="center" wrapText="1"/>
    </xf>
    <xf numFmtId="0" fontId="7" fillId="4" borderId="45" xfId="0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7" fillId="2" borderId="83" xfId="0" applyFont="1" applyFill="1" applyBorder="1" applyAlignment="1">
      <alignment horizontal="right" vertical="center"/>
    </xf>
    <xf numFmtId="3" fontId="7" fillId="2" borderId="5" xfId="6" applyNumberFormat="1" applyFont="1" applyFill="1" applyBorder="1" applyAlignment="1">
      <alignment horizontal="right" vertical="center" wrapText="1"/>
    </xf>
    <xf numFmtId="3" fontId="7" fillId="2" borderId="5" xfId="6" applyNumberFormat="1" applyFont="1" applyFill="1" applyBorder="1" applyAlignment="1">
      <alignment horizontal="center" vertical="center" wrapText="1"/>
    </xf>
    <xf numFmtId="3" fontId="7" fillId="2" borderId="6" xfId="6" applyNumberFormat="1" applyFont="1" applyFill="1" applyBorder="1" applyAlignment="1">
      <alignment horizontal="center" vertical="center" wrapText="1"/>
    </xf>
    <xf numFmtId="3" fontId="7" fillId="2" borderId="19" xfId="5" applyNumberFormat="1" applyFont="1" applyFill="1" applyBorder="1" applyAlignment="1">
      <alignment horizontal="right" vertical="center" wrapText="1"/>
    </xf>
    <xf numFmtId="3" fontId="7" fillId="2" borderId="6" xfId="6" applyNumberFormat="1" applyFont="1" applyFill="1" applyBorder="1" applyAlignment="1">
      <alignment horizontal="right" vertical="center" wrapText="1"/>
    </xf>
    <xf numFmtId="2" fontId="11" fillId="2" borderId="82" xfId="0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center" vertical="center" wrapText="1"/>
    </xf>
    <xf numFmtId="187" fontId="7" fillId="2" borderId="44" xfId="6" applyNumberFormat="1" applyFont="1" applyFill="1" applyBorder="1" applyAlignment="1">
      <alignment horizontal="right" vertical="center" wrapText="1"/>
    </xf>
    <xf numFmtId="0" fontId="7" fillId="2" borderId="80" xfId="5" applyFont="1" applyFill="1" applyBorder="1" applyAlignment="1">
      <alignment horizontal="right" vertical="center" wrapText="1"/>
    </xf>
    <xf numFmtId="187" fontId="7" fillId="2" borderId="44" xfId="6" applyNumberFormat="1" applyFont="1" applyFill="1" applyBorder="1" applyAlignment="1">
      <alignment horizontal="center" vertical="center" wrapText="1"/>
    </xf>
    <xf numFmtId="43" fontId="7" fillId="2" borderId="85" xfId="6" applyFont="1" applyFill="1" applyBorder="1" applyAlignment="1">
      <alignment horizontal="center" vertical="center" wrapText="1"/>
    </xf>
    <xf numFmtId="3" fontId="7" fillId="2" borderId="19" xfId="6" applyNumberFormat="1" applyFont="1" applyFill="1" applyBorder="1" applyAlignment="1">
      <alignment horizontal="center" vertical="center" wrapText="1"/>
    </xf>
    <xf numFmtId="187" fontId="7" fillId="2" borderId="48" xfId="6" applyNumberFormat="1" applyFont="1" applyFill="1" applyBorder="1" applyAlignment="1">
      <alignment horizontal="center" vertical="center" wrapText="1"/>
    </xf>
    <xf numFmtId="0" fontId="7" fillId="2" borderId="85" xfId="5" applyFont="1" applyFill="1" applyBorder="1" applyAlignment="1">
      <alignment horizontal="right" vertical="center" wrapText="1"/>
    </xf>
    <xf numFmtId="43" fontId="7" fillId="2" borderId="85" xfId="6" applyFont="1" applyFill="1" applyBorder="1" applyAlignment="1">
      <alignment horizontal="right" vertical="center" wrapText="1"/>
    </xf>
    <xf numFmtId="3" fontId="7" fillId="2" borderId="19" xfId="6" applyNumberFormat="1" applyFont="1" applyFill="1" applyBorder="1" applyAlignment="1">
      <alignment horizontal="right" vertical="center" wrapText="1"/>
    </xf>
    <xf numFmtId="43" fontId="7" fillId="2" borderId="80" xfId="6" applyFont="1" applyFill="1" applyBorder="1" applyAlignment="1">
      <alignment horizontal="right" vertical="center" wrapText="1"/>
    </xf>
    <xf numFmtId="187" fontId="7" fillId="2" borderId="4" xfId="0" applyNumberFormat="1" applyFont="1" applyFill="1" applyBorder="1" applyAlignment="1">
      <alignment horizontal="center" vertical="center" wrapText="1"/>
    </xf>
    <xf numFmtId="2" fontId="7" fillId="2" borderId="63" xfId="0" applyNumberFormat="1" applyFont="1" applyFill="1" applyBorder="1" applyAlignment="1">
      <alignment horizontal="center" vertical="center" wrapText="1"/>
    </xf>
    <xf numFmtId="3" fontId="7" fillId="2" borderId="5" xfId="5" applyNumberFormat="1" applyFont="1" applyFill="1" applyBorder="1" applyAlignment="1">
      <alignment horizontal="right" vertical="center" wrapText="1"/>
    </xf>
    <xf numFmtId="187" fontId="7" fillId="2" borderId="4" xfId="0" applyNumberFormat="1" applyFont="1" applyFill="1" applyBorder="1" applyAlignment="1">
      <alignment horizontal="right" vertical="center" wrapText="1"/>
    </xf>
    <xf numFmtId="0" fontId="7" fillId="2" borderId="6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43" fontId="7" fillId="2" borderId="63" xfId="8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2" fontId="7" fillId="2" borderId="80" xfId="0" applyNumberFormat="1" applyFont="1" applyFill="1" applyBorder="1" applyAlignment="1">
      <alignment horizontal="right" vertical="center" wrapText="1"/>
    </xf>
    <xf numFmtId="3" fontId="5" fillId="2" borderId="5" xfId="5" applyNumberFormat="1" applyFont="1" applyFill="1" applyBorder="1" applyAlignment="1">
      <alignment horizontal="right" vertical="center" wrapText="1"/>
    </xf>
    <xf numFmtId="187" fontId="5" fillId="2" borderId="4" xfId="8" applyNumberFormat="1" applyFont="1" applyFill="1" applyBorder="1" applyAlignment="1">
      <alignment horizontal="right" vertical="center" wrapText="1"/>
    </xf>
    <xf numFmtId="2" fontId="5" fillId="2" borderId="80" xfId="0" applyNumberFormat="1" applyFont="1" applyFill="1" applyBorder="1" applyAlignment="1">
      <alignment horizontal="right" vertical="center" wrapText="1"/>
    </xf>
    <xf numFmtId="3" fontId="5" fillId="2" borderId="5" xfId="6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right" vertical="center"/>
    </xf>
    <xf numFmtId="187" fontId="7" fillId="2" borderId="4" xfId="8" applyNumberFormat="1" applyFont="1" applyFill="1" applyBorder="1" applyAlignment="1">
      <alignment horizontal="right" vertical="center" wrapText="1"/>
    </xf>
    <xf numFmtId="43" fontId="7" fillId="2" borderId="80" xfId="8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8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187" fontId="5" fillId="2" borderId="4" xfId="8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2" fontId="7" fillId="2" borderId="2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8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vertical="center"/>
    </xf>
    <xf numFmtId="4" fontId="11" fillId="2" borderId="84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7" fillId="4" borderId="3" xfId="2" applyFont="1" applyFill="1" applyBorder="1" applyAlignment="1">
      <alignment horizontal="center" vertical="center" wrapText="1"/>
    </xf>
    <xf numFmtId="3" fontId="9" fillId="0" borderId="8" xfId="0" applyNumberFormat="1" applyFont="1" applyBorder="1"/>
    <xf numFmtId="0" fontId="5" fillId="0" borderId="11" xfId="2" applyFont="1" applyBorder="1" applyAlignment="1">
      <alignment horizontal="justify" vertical="top" wrapText="1"/>
    </xf>
    <xf numFmtId="3" fontId="9" fillId="0" borderId="70" xfId="0" applyNumberFormat="1" applyFont="1" applyBorder="1"/>
    <xf numFmtId="3" fontId="9" fillId="0" borderId="116" xfId="0" applyNumberFormat="1" applyFont="1" applyBorder="1"/>
    <xf numFmtId="3" fontId="9" fillId="0" borderId="14" xfId="0" applyNumberFormat="1" applyFont="1" applyBorder="1"/>
    <xf numFmtId="3" fontId="9" fillId="0" borderId="86" xfId="0" applyNumberFormat="1" applyFont="1" applyBorder="1" applyAlignment="1">
      <alignment horizontal="right"/>
    </xf>
    <xf numFmtId="3" fontId="9" fillId="0" borderId="117" xfId="0" applyNumberFormat="1" applyFont="1" applyBorder="1"/>
    <xf numFmtId="3" fontId="11" fillId="2" borderId="117" xfId="0" applyNumberFormat="1" applyFont="1" applyFill="1" applyBorder="1"/>
    <xf numFmtId="3" fontId="5" fillId="0" borderId="86" xfId="1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85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3" fontId="11" fillId="2" borderId="117" xfId="0" applyNumberFormat="1" applyFont="1" applyFill="1" applyBorder="1" applyAlignment="1">
      <alignment horizontal="right"/>
    </xf>
    <xf numFmtId="3" fontId="9" fillId="0" borderId="109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3" fontId="9" fillId="0" borderId="117" xfId="0" applyNumberFormat="1" applyFont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3" fontId="9" fillId="0" borderId="70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58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3" fillId="0" borderId="93" xfId="13" applyNumberFormat="1" applyFont="1" applyFill="1" applyBorder="1" applyAlignment="1">
      <alignment horizontal="right" vertical="center" wrapText="1"/>
    </xf>
    <xf numFmtId="3" fontId="3" fillId="0" borderId="54" xfId="13" applyNumberFormat="1" applyFont="1" applyFill="1" applyBorder="1" applyAlignment="1">
      <alignment horizontal="right" vertical="center" wrapText="1"/>
    </xf>
    <xf numFmtId="3" fontId="3" fillId="0" borderId="32" xfId="13" applyNumberFormat="1" applyFont="1" applyFill="1" applyBorder="1" applyAlignment="1">
      <alignment horizontal="right" vertical="center" wrapText="1"/>
    </xf>
    <xf numFmtId="3" fontId="3" fillId="0" borderId="118" xfId="13" applyNumberFormat="1" applyFont="1" applyFill="1" applyBorder="1" applyAlignment="1">
      <alignment horizontal="right" vertical="center" wrapText="1"/>
    </xf>
    <xf numFmtId="3" fontId="3" fillId="0" borderId="119" xfId="13" applyNumberFormat="1" applyFont="1" applyFill="1" applyBorder="1" applyAlignment="1">
      <alignment horizontal="right" vertical="center" wrapText="1"/>
    </xf>
    <xf numFmtId="3" fontId="3" fillId="0" borderId="59" xfId="13" applyNumberFormat="1" applyFont="1" applyFill="1" applyBorder="1" applyAlignment="1">
      <alignment horizontal="right" vertical="center" wrapText="1"/>
    </xf>
    <xf numFmtId="3" fontId="3" fillId="0" borderId="98" xfId="13" applyNumberFormat="1" applyFont="1" applyFill="1" applyBorder="1" applyAlignment="1">
      <alignment horizontal="right" vertical="center" wrapText="1"/>
    </xf>
    <xf numFmtId="3" fontId="6" fillId="0" borderId="48" xfId="0" applyNumberFormat="1" applyFont="1" applyBorder="1" applyAlignment="1">
      <alignment horizontal="center"/>
    </xf>
    <xf numFmtId="3" fontId="3" fillId="0" borderId="98" xfId="12" applyNumberFormat="1" applyFont="1" applyFill="1" applyBorder="1" applyAlignment="1">
      <alignment horizontal="right" vertical="center" wrapText="1"/>
    </xf>
    <xf numFmtId="3" fontId="3" fillId="0" borderId="54" xfId="12" applyNumberFormat="1" applyFont="1" applyFill="1" applyBorder="1" applyAlignment="1">
      <alignment horizontal="right" vertical="center" wrapText="1"/>
    </xf>
    <xf numFmtId="3" fontId="3" fillId="0" borderId="32" xfId="12" applyNumberFormat="1" applyFont="1" applyFill="1" applyBorder="1" applyAlignment="1">
      <alignment horizontal="right" vertical="center" wrapText="1"/>
    </xf>
    <xf numFmtId="3" fontId="3" fillId="0" borderId="118" xfId="12" applyNumberFormat="1" applyFont="1" applyFill="1" applyBorder="1" applyAlignment="1">
      <alignment horizontal="right" vertical="center" wrapText="1"/>
    </xf>
    <xf numFmtId="3" fontId="3" fillId="0" borderId="119" xfId="12" applyNumberFormat="1" applyFont="1" applyFill="1" applyBorder="1" applyAlignment="1">
      <alignment horizontal="right" vertical="center" wrapText="1"/>
    </xf>
    <xf numFmtId="3" fontId="3" fillId="0" borderId="59" xfId="12" applyNumberFormat="1" applyFont="1" applyFill="1" applyBorder="1" applyAlignment="1">
      <alignment horizontal="right" vertical="center" wrapText="1"/>
    </xf>
    <xf numFmtId="3" fontId="3" fillId="0" borderId="120" xfId="12" applyNumberFormat="1" applyFont="1" applyFill="1" applyBorder="1" applyAlignment="1">
      <alignment horizontal="right" vertical="center" wrapText="1"/>
    </xf>
    <xf numFmtId="3" fontId="3" fillId="0" borderId="23" xfId="12" applyNumberFormat="1" applyFont="1" applyFill="1" applyBorder="1" applyAlignment="1">
      <alignment horizontal="right" vertical="center" wrapText="1"/>
    </xf>
    <xf numFmtId="3" fontId="3" fillId="0" borderId="93" xfId="12" applyNumberFormat="1" applyFont="1" applyFill="1" applyBorder="1" applyAlignment="1">
      <alignment horizontal="right" vertical="center" wrapText="1"/>
    </xf>
    <xf numFmtId="3" fontId="3" fillId="0" borderId="77" xfId="12" applyNumberFormat="1" applyFont="1" applyFill="1" applyBorder="1" applyAlignment="1">
      <alignment horizontal="right" vertical="center" wrapText="1"/>
    </xf>
    <xf numFmtId="3" fontId="9" fillId="0" borderId="121" xfId="0" applyNumberFormat="1" applyFont="1" applyBorder="1"/>
    <xf numFmtId="3" fontId="9" fillId="0" borderId="102" xfId="0" applyNumberFormat="1" applyFont="1" applyBorder="1"/>
    <xf numFmtId="3" fontId="3" fillId="0" borderId="122" xfId="15" applyNumberFormat="1" applyFont="1" applyFill="1" applyBorder="1" applyAlignment="1">
      <alignment horizontal="right" wrapText="1"/>
    </xf>
    <xf numFmtId="3" fontId="3" fillId="0" borderId="22" xfId="15" applyNumberFormat="1" applyFont="1" applyFill="1" applyBorder="1" applyAlignment="1">
      <alignment horizontal="right" wrapText="1"/>
    </xf>
    <xf numFmtId="3" fontId="3" fillId="0" borderId="0" xfId="15" applyNumberFormat="1" applyFont="1" applyFill="1" applyBorder="1" applyAlignment="1">
      <alignment horizontal="right" wrapText="1"/>
    </xf>
    <xf numFmtId="3" fontId="3" fillId="0" borderId="123" xfId="15" applyNumberFormat="1" applyFont="1" applyFill="1" applyBorder="1" applyAlignment="1">
      <alignment horizontal="right" wrapText="1"/>
    </xf>
    <xf numFmtId="3" fontId="3" fillId="0" borderId="95" xfId="15" applyNumberFormat="1" applyFont="1" applyFill="1" applyBorder="1" applyAlignment="1">
      <alignment horizontal="right" wrapText="1"/>
    </xf>
    <xf numFmtId="3" fontId="3" fillId="0" borderId="60" xfId="15" applyNumberFormat="1" applyFont="1" applyFill="1" applyBorder="1" applyAlignment="1">
      <alignment horizontal="right" wrapText="1"/>
    </xf>
    <xf numFmtId="3" fontId="3" fillId="0" borderId="102" xfId="15" applyNumberFormat="1" applyFont="1" applyFill="1" applyBorder="1" applyAlignment="1">
      <alignment horizontal="right" wrapText="1"/>
    </xf>
    <xf numFmtId="3" fontId="3" fillId="0" borderId="69" xfId="15" applyNumberFormat="1" applyFont="1" applyFill="1" applyBorder="1" applyAlignment="1">
      <alignment horizontal="right" wrapText="1"/>
    </xf>
    <xf numFmtId="3" fontId="3" fillId="0" borderId="121" xfId="15" applyNumberFormat="1" applyFont="1" applyFill="1" applyBorder="1" applyAlignment="1">
      <alignment horizontal="right" wrapText="1"/>
    </xf>
    <xf numFmtId="0" fontId="10" fillId="0" borderId="6" xfId="0" applyFont="1" applyBorder="1" applyAlignment="1">
      <alignment horizontal="center"/>
    </xf>
    <xf numFmtId="3" fontId="11" fillId="2" borderId="5" xfId="0" applyNumberFormat="1" applyFont="1" applyFill="1" applyBorder="1"/>
    <xf numFmtId="3" fontId="5" fillId="0" borderId="8" xfId="1" applyNumberFormat="1" applyFont="1" applyBorder="1" applyAlignment="1">
      <alignment horizontal="right"/>
    </xf>
    <xf numFmtId="3" fontId="9" fillId="0" borderId="16" xfId="0" applyNumberFormat="1" applyFont="1" applyBorder="1"/>
    <xf numFmtId="3" fontId="9" fillId="0" borderId="5" xfId="0" applyNumberFormat="1" applyFont="1" applyBorder="1"/>
    <xf numFmtId="3" fontId="9" fillId="0" borderId="7" xfId="0" applyNumberFormat="1" applyFont="1" applyBorder="1"/>
    <xf numFmtId="3" fontId="9" fillId="0" borderId="15" xfId="0" applyNumberFormat="1" applyFont="1" applyBorder="1"/>
    <xf numFmtId="0" fontId="6" fillId="0" borderId="9" xfId="0" applyFont="1" applyBorder="1" applyAlignment="1">
      <alignment horizontal="center"/>
    </xf>
    <xf numFmtId="3" fontId="3" fillId="0" borderId="87" xfId="15" applyNumberFormat="1" applyFont="1" applyFill="1" applyBorder="1" applyAlignment="1">
      <alignment horizontal="right" wrapText="1"/>
    </xf>
    <xf numFmtId="3" fontId="3" fillId="0" borderId="97" xfId="15" applyNumberFormat="1" applyFont="1" applyFill="1" applyBorder="1" applyAlignment="1">
      <alignment horizontal="right" wrapText="1"/>
    </xf>
    <xf numFmtId="3" fontId="3" fillId="0" borderId="73" xfId="15" applyNumberFormat="1" applyFont="1" applyFill="1" applyBorder="1" applyAlignment="1">
      <alignment horizontal="right" wrapText="1"/>
    </xf>
    <xf numFmtId="3" fontId="3" fillId="0" borderId="23" xfId="15" applyNumberFormat="1" applyFont="1" applyFill="1" applyBorder="1" applyAlignment="1">
      <alignment horizontal="right" wrapText="1"/>
    </xf>
    <xf numFmtId="3" fontId="3" fillId="0" borderId="93" xfId="14" applyNumberFormat="1" applyFont="1" applyFill="1" applyBorder="1" applyAlignment="1">
      <alignment horizontal="right" wrapText="1"/>
    </xf>
    <xf numFmtId="3" fontId="3" fillId="0" borderId="54" xfId="14" applyNumberFormat="1" applyFont="1" applyFill="1" applyBorder="1" applyAlignment="1">
      <alignment horizontal="right" wrapText="1"/>
    </xf>
    <xf numFmtId="3" fontId="3" fillId="0" borderId="32" xfId="14" applyNumberFormat="1" applyFont="1" applyFill="1" applyBorder="1" applyAlignment="1">
      <alignment horizontal="right" wrapText="1"/>
    </xf>
    <xf numFmtId="3" fontId="3" fillId="0" borderId="124" xfId="14" applyNumberFormat="1" applyFont="1" applyFill="1" applyBorder="1" applyAlignment="1">
      <alignment horizontal="right" wrapText="1"/>
    </xf>
    <xf numFmtId="3" fontId="3" fillId="0" borderId="125" xfId="14" applyNumberFormat="1" applyFont="1" applyFill="1" applyBorder="1" applyAlignment="1">
      <alignment horizontal="right" wrapText="1"/>
    </xf>
    <xf numFmtId="3" fontId="3" fillId="0" borderId="119" xfId="14" applyNumberFormat="1" applyFont="1" applyFill="1" applyBorder="1" applyAlignment="1">
      <alignment horizontal="right" wrapText="1"/>
    </xf>
    <xf numFmtId="3" fontId="3" fillId="0" borderId="118" xfId="14" applyNumberFormat="1" applyFont="1" applyFill="1" applyBorder="1" applyAlignment="1">
      <alignment horizontal="right" wrapText="1"/>
    </xf>
    <xf numFmtId="3" fontId="3" fillId="0" borderId="96" xfId="14" applyNumberFormat="1" applyFont="1" applyFill="1" applyBorder="1" applyAlignment="1">
      <alignment horizontal="right" wrapText="1"/>
    </xf>
    <xf numFmtId="3" fontId="3" fillId="0" borderId="23" xfId="14" applyNumberFormat="1" applyFont="1" applyFill="1" applyBorder="1" applyAlignment="1">
      <alignment horizontal="right" wrapText="1"/>
    </xf>
    <xf numFmtId="3" fontId="3" fillId="0" borderId="59" xfId="14" applyNumberFormat="1" applyFont="1" applyFill="1" applyBorder="1" applyAlignment="1">
      <alignment horizontal="right" wrapText="1"/>
    </xf>
    <xf numFmtId="3" fontId="3" fillId="0" borderId="77" xfId="14" applyNumberFormat="1" applyFont="1" applyFill="1" applyBorder="1" applyAlignment="1">
      <alignment horizontal="right" wrapText="1"/>
    </xf>
    <xf numFmtId="3" fontId="3" fillId="0" borderId="94" xfId="14" applyNumberFormat="1" applyFont="1" applyFill="1" applyBorder="1" applyAlignment="1">
      <alignment horizontal="right" wrapText="1"/>
    </xf>
    <xf numFmtId="3" fontId="5" fillId="0" borderId="0" xfId="0" quotePrefix="1" applyNumberFormat="1" applyFont="1"/>
    <xf numFmtId="3" fontId="5" fillId="0" borderId="22" xfId="0" quotePrefix="1" applyNumberFormat="1" applyFont="1" applyBorder="1"/>
    <xf numFmtId="3" fontId="5" fillId="0" borderId="93" xfId="0" quotePrefix="1" applyNumberFormat="1" applyFont="1" applyBorder="1"/>
    <xf numFmtId="3" fontId="3" fillId="0" borderId="125" xfId="17" applyNumberFormat="1" applyFont="1" applyFill="1" applyBorder="1" applyAlignment="1">
      <alignment horizontal="right" wrapText="1"/>
    </xf>
    <xf numFmtId="3" fontId="3" fillId="0" borderId="32" xfId="17" applyNumberFormat="1" applyFont="1" applyFill="1" applyBorder="1" applyAlignment="1">
      <alignment horizontal="right" wrapText="1"/>
    </xf>
    <xf numFmtId="3" fontId="3" fillId="0" borderId="96" xfId="17" applyNumberFormat="1" applyFont="1" applyFill="1" applyBorder="1" applyAlignment="1">
      <alignment horizontal="right" wrapText="1"/>
    </xf>
    <xf numFmtId="3" fontId="3" fillId="0" borderId="23" xfId="17" applyNumberFormat="1" applyFont="1" applyFill="1" applyBorder="1" applyAlignment="1">
      <alignment horizontal="right" wrapText="1"/>
    </xf>
    <xf numFmtId="3" fontId="3" fillId="0" borderId="124" xfId="17" applyNumberFormat="1" applyFont="1" applyFill="1" applyBorder="1" applyAlignment="1">
      <alignment horizontal="right" wrapText="1"/>
    </xf>
    <xf numFmtId="3" fontId="3" fillId="0" borderId="77" xfId="17" applyNumberFormat="1" applyFont="1" applyFill="1" applyBorder="1" applyAlignment="1">
      <alignment horizontal="right" wrapText="1"/>
    </xf>
    <xf numFmtId="3" fontId="3" fillId="0" borderId="93" xfId="17" applyNumberFormat="1" applyFont="1" applyFill="1" applyBorder="1" applyAlignment="1">
      <alignment horizontal="right" wrapText="1"/>
    </xf>
    <xf numFmtId="3" fontId="3" fillId="0" borderId="119" xfId="17" applyNumberFormat="1" applyFont="1" applyFill="1" applyBorder="1" applyAlignment="1">
      <alignment horizontal="right" wrapText="1"/>
    </xf>
    <xf numFmtId="3" fontId="3" fillId="0" borderId="54" xfId="17" applyNumberFormat="1" applyFont="1" applyFill="1" applyBorder="1" applyAlignment="1">
      <alignment horizontal="right" wrapText="1"/>
    </xf>
    <xf numFmtId="3" fontId="3" fillId="0" borderId="74" xfId="17" applyNumberFormat="1" applyFont="1" applyFill="1" applyBorder="1" applyAlignment="1">
      <alignment horizontal="right" wrapText="1"/>
    </xf>
    <xf numFmtId="0" fontId="5" fillId="0" borderId="0" xfId="0" quotePrefix="1" applyNumberFormat="1" applyFont="1"/>
    <xf numFmtId="0" fontId="5" fillId="0" borderId="22" xfId="0" quotePrefix="1" applyNumberFormat="1" applyFont="1" applyBorder="1"/>
    <xf numFmtId="0" fontId="5" fillId="0" borderId="93" xfId="0" quotePrefix="1" applyNumberFormat="1" applyFont="1" applyBorder="1"/>
    <xf numFmtId="0" fontId="5" fillId="0" borderId="23" xfId="0" quotePrefix="1" applyNumberFormat="1" applyFont="1" applyBorder="1"/>
    <xf numFmtId="3" fontId="3" fillId="0" borderId="125" xfId="19" applyNumberFormat="1" applyFont="1" applyFill="1" applyBorder="1" applyAlignment="1">
      <alignment horizontal="right" wrapText="1"/>
    </xf>
    <xf numFmtId="3" fontId="3" fillId="0" borderId="23" xfId="19" applyNumberFormat="1" applyFont="1" applyFill="1" applyBorder="1" applyAlignment="1">
      <alignment horizontal="right" wrapText="1"/>
    </xf>
    <xf numFmtId="3" fontId="3" fillId="0" borderId="96" xfId="19" applyNumberFormat="1" applyFont="1" applyFill="1" applyBorder="1" applyAlignment="1">
      <alignment horizontal="right" wrapText="1"/>
    </xf>
    <xf numFmtId="3" fontId="3" fillId="0" borderId="124" xfId="19" applyNumberFormat="1" applyFont="1" applyFill="1" applyBorder="1" applyAlignment="1">
      <alignment horizontal="right" wrapText="1"/>
    </xf>
    <xf numFmtId="3" fontId="3" fillId="0" borderId="32" xfId="19" applyNumberFormat="1" applyFont="1" applyFill="1" applyBorder="1" applyAlignment="1">
      <alignment horizontal="right" wrapText="1"/>
    </xf>
    <xf numFmtId="3" fontId="3" fillId="0" borderId="93" xfId="19" applyNumberFormat="1" applyFont="1" applyFill="1" applyBorder="1" applyAlignment="1">
      <alignment horizontal="right" wrapText="1"/>
    </xf>
    <xf numFmtId="3" fontId="3" fillId="0" borderId="77" xfId="19" applyNumberFormat="1" applyFont="1" applyFill="1" applyBorder="1" applyAlignment="1">
      <alignment horizontal="right" wrapText="1"/>
    </xf>
    <xf numFmtId="3" fontId="3" fillId="0" borderId="74" xfId="19" applyNumberFormat="1" applyFont="1" applyFill="1" applyBorder="1" applyAlignment="1">
      <alignment horizontal="right" wrapText="1"/>
    </xf>
    <xf numFmtId="3" fontId="3" fillId="0" borderId="73" xfId="19" applyNumberFormat="1" applyFont="1" applyFill="1" applyBorder="1" applyAlignment="1">
      <alignment horizontal="right" wrapText="1"/>
    </xf>
    <xf numFmtId="0" fontId="17" fillId="0" borderId="0" xfId="0" applyFont="1"/>
    <xf numFmtId="0" fontId="17" fillId="0" borderId="0" xfId="0" applyFont="1" applyBorder="1"/>
    <xf numFmtId="0" fontId="17" fillId="0" borderId="5" xfId="0" applyFont="1" applyBorder="1"/>
    <xf numFmtId="3" fontId="11" fillId="2" borderId="18" xfId="0" applyNumberFormat="1" applyFont="1" applyFill="1" applyBorder="1"/>
    <xf numFmtId="2" fontId="11" fillId="2" borderId="80" xfId="0" applyNumberFormat="1" applyFont="1" applyFill="1" applyBorder="1"/>
    <xf numFmtId="2" fontId="9" fillId="0" borderId="94" xfId="0" applyNumberFormat="1" applyFont="1" applyFill="1" applyBorder="1"/>
    <xf numFmtId="2" fontId="9" fillId="0" borderId="77" xfId="0" applyNumberFormat="1" applyFont="1" applyFill="1" applyBorder="1"/>
    <xf numFmtId="2" fontId="9" fillId="0" borderId="90" xfId="0" applyNumberFormat="1" applyFont="1" applyFill="1" applyBorder="1"/>
    <xf numFmtId="3" fontId="11" fillId="4" borderId="18" xfId="0" applyNumberFormat="1" applyFont="1" applyFill="1" applyBorder="1"/>
    <xf numFmtId="2" fontId="9" fillId="0" borderId="79" xfId="0" applyNumberFormat="1" applyFont="1" applyFill="1" applyBorder="1"/>
    <xf numFmtId="0" fontId="3" fillId="0" borderId="4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3" fontId="3" fillId="0" borderId="74" xfId="20" applyNumberFormat="1" applyFont="1" applyFill="1" applyBorder="1" applyAlignment="1">
      <alignment horizontal="right" wrapText="1"/>
    </xf>
    <xf numFmtId="3" fontId="3" fillId="0" borderId="23" xfId="20" applyNumberFormat="1" applyFont="1" applyFill="1" applyBorder="1" applyAlignment="1">
      <alignment horizontal="right" wrapText="1"/>
    </xf>
    <xf numFmtId="3" fontId="3" fillId="0" borderId="73" xfId="20" applyNumberFormat="1" applyFont="1" applyFill="1" applyBorder="1" applyAlignment="1">
      <alignment horizontal="right" wrapText="1"/>
    </xf>
    <xf numFmtId="3" fontId="11" fillId="2" borderId="92" xfId="0" applyNumberFormat="1" applyFont="1" applyFill="1" applyBorder="1"/>
    <xf numFmtId="0" fontId="17" fillId="0" borderId="50" xfId="0" applyFont="1" applyBorder="1"/>
    <xf numFmtId="2" fontId="9" fillId="0" borderId="81" xfId="0" applyNumberFormat="1" applyFont="1" applyFill="1" applyBorder="1"/>
    <xf numFmtId="2" fontId="9" fillId="0" borderId="49" xfId="0" applyNumberFormat="1" applyFont="1" applyFill="1" applyBorder="1"/>
    <xf numFmtId="2" fontId="11" fillId="4" borderId="84" xfId="0" applyNumberFormat="1" applyFont="1" applyFill="1" applyBorder="1"/>
    <xf numFmtId="2" fontId="11" fillId="4" borderId="82" xfId="0" applyNumberFormat="1" applyFont="1" applyFill="1" applyBorder="1"/>
    <xf numFmtId="3" fontId="3" fillId="0" borderId="119" xfId="21" applyNumberFormat="1" applyFont="1" applyFill="1" applyBorder="1" applyAlignment="1">
      <alignment horizontal="right" wrapText="1"/>
    </xf>
    <xf numFmtId="3" fontId="3" fillId="0" borderId="32" xfId="21" applyNumberFormat="1" applyFont="1" applyFill="1" applyBorder="1" applyAlignment="1">
      <alignment horizontal="right" wrapText="1"/>
    </xf>
    <xf numFmtId="3" fontId="3" fillId="0" borderId="54" xfId="21" applyNumberFormat="1" applyFont="1" applyFill="1" applyBorder="1" applyAlignment="1">
      <alignment horizontal="right" wrapText="1"/>
    </xf>
    <xf numFmtId="3" fontId="3" fillId="0" borderId="118" xfId="21" applyNumberFormat="1" applyFont="1" applyFill="1" applyBorder="1" applyAlignment="1">
      <alignment horizontal="right" wrapText="1"/>
    </xf>
    <xf numFmtId="3" fontId="3" fillId="0" borderId="93" xfId="21" applyNumberFormat="1" applyFont="1" applyFill="1" applyBorder="1" applyAlignment="1">
      <alignment horizontal="right" wrapText="1"/>
    </xf>
    <xf numFmtId="3" fontId="3" fillId="0" borderId="59" xfId="21" applyNumberFormat="1" applyFont="1" applyFill="1" applyBorder="1" applyAlignment="1">
      <alignment horizontal="right" wrapText="1"/>
    </xf>
    <xf numFmtId="3" fontId="3" fillId="0" borderId="23" xfId="21" applyNumberFormat="1" applyFont="1" applyFill="1" applyBorder="1" applyAlignment="1">
      <alignment horizontal="right" wrapText="1"/>
    </xf>
    <xf numFmtId="3" fontId="3" fillId="0" borderId="126" xfId="21" applyNumberFormat="1" applyFont="1" applyFill="1" applyBorder="1" applyAlignment="1">
      <alignment horizontal="right" wrapText="1"/>
    </xf>
    <xf numFmtId="3" fontId="3" fillId="0" borderId="98" xfId="21" applyNumberFormat="1" applyFont="1" applyFill="1" applyBorder="1" applyAlignment="1">
      <alignment horizontal="right" wrapText="1"/>
    </xf>
    <xf numFmtId="2" fontId="11" fillId="2" borderId="82" xfId="0" applyNumberFormat="1" applyFont="1" applyFill="1" applyBorder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3" borderId="0" xfId="0" applyFont="1" applyFill="1" applyBorder="1"/>
    <xf numFmtId="3" fontId="11" fillId="2" borderId="92" xfId="0" applyNumberFormat="1" applyFont="1" applyFill="1" applyBorder="1" applyAlignment="1">
      <alignment horizontal="right"/>
    </xf>
    <xf numFmtId="2" fontId="11" fillId="2" borderId="80" xfId="0" applyNumberFormat="1" applyFont="1" applyFill="1" applyBorder="1" applyAlignment="1">
      <alignment horizontal="right"/>
    </xf>
    <xf numFmtId="2" fontId="9" fillId="0" borderId="94" xfId="0" applyNumberFormat="1" applyFont="1" applyBorder="1" applyAlignment="1">
      <alignment horizontal="right"/>
    </xf>
    <xf numFmtId="2" fontId="9" fillId="0" borderId="77" xfId="0" applyNumberFormat="1" applyFont="1" applyBorder="1" applyAlignment="1">
      <alignment horizontal="right"/>
    </xf>
    <xf numFmtId="2" fontId="9" fillId="0" borderId="90" xfId="0" applyNumberFormat="1" applyFont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2" fontId="11" fillId="4" borderId="3" xfId="0" applyNumberFormat="1" applyFont="1" applyFill="1" applyBorder="1" applyAlignment="1">
      <alignment horizontal="right"/>
    </xf>
    <xf numFmtId="2" fontId="9" fillId="0" borderId="79" xfId="0" applyNumberFormat="1" applyFont="1" applyBorder="1" applyAlignment="1">
      <alignment horizontal="right"/>
    </xf>
    <xf numFmtId="2" fontId="11" fillId="4" borderId="80" xfId="0" applyNumberFormat="1" applyFont="1" applyFill="1" applyBorder="1" applyAlignment="1">
      <alignment horizontal="right"/>
    </xf>
    <xf numFmtId="2" fontId="11" fillId="4" borderId="84" xfId="0" applyNumberFormat="1" applyFont="1" applyFill="1" applyBorder="1" applyAlignment="1">
      <alignment horizontal="right"/>
    </xf>
    <xf numFmtId="2" fontId="9" fillId="0" borderId="81" xfId="0" applyNumberFormat="1" applyFont="1" applyBorder="1" applyAlignment="1">
      <alignment horizontal="right"/>
    </xf>
    <xf numFmtId="3" fontId="11" fillId="4" borderId="91" xfId="0" applyNumberFormat="1" applyFont="1" applyFill="1" applyBorder="1"/>
    <xf numFmtId="2" fontId="11" fillId="4" borderId="82" xfId="0" applyNumberFormat="1" applyFont="1" applyFill="1" applyBorder="1" applyAlignment="1">
      <alignment horizontal="right"/>
    </xf>
    <xf numFmtId="3" fontId="11" fillId="2" borderId="44" xfId="0" applyNumberFormat="1" applyFont="1" applyFill="1" applyBorder="1"/>
    <xf numFmtId="2" fontId="9" fillId="0" borderId="32" xfId="0" applyNumberFormat="1" applyFont="1" applyFill="1" applyBorder="1"/>
    <xf numFmtId="3" fontId="11" fillId="4" borderId="31" xfId="0" applyNumberFormat="1" applyFont="1" applyFill="1" applyBorder="1"/>
    <xf numFmtId="0" fontId="17" fillId="0" borderId="7" xfId="0" applyFont="1" applyBorder="1"/>
    <xf numFmtId="0" fontId="17" fillId="0" borderId="8" xfId="0" applyFont="1" applyBorder="1"/>
    <xf numFmtId="0" fontId="17" fillId="0" borderId="48" xfId="0" applyFont="1" applyBorder="1"/>
    <xf numFmtId="2" fontId="11" fillId="4" borderId="83" xfId="0" applyNumberFormat="1" applyFont="1" applyFill="1" applyBorder="1"/>
    <xf numFmtId="0" fontId="11" fillId="2" borderId="92" xfId="0" applyFont="1" applyFill="1" applyBorder="1"/>
    <xf numFmtId="0" fontId="11" fillId="4" borderId="18" xfId="0" applyFont="1" applyFill="1" applyBorder="1"/>
    <xf numFmtId="3" fontId="3" fillId="0" borderId="119" xfId="12" applyNumberFormat="1" applyFont="1" applyFill="1" applyBorder="1" applyAlignment="1">
      <alignment horizontal="right" wrapText="1"/>
    </xf>
    <xf numFmtId="3" fontId="3" fillId="0" borderId="32" xfId="12" applyNumberFormat="1" applyFont="1" applyFill="1" applyBorder="1" applyAlignment="1">
      <alignment horizontal="right" wrapText="1"/>
    </xf>
    <xf numFmtId="3" fontId="3" fillId="0" borderId="54" xfId="12" applyNumberFormat="1" applyFont="1" applyFill="1" applyBorder="1" applyAlignment="1">
      <alignment horizontal="right" wrapText="1"/>
    </xf>
    <xf numFmtId="3" fontId="3" fillId="0" borderId="118" xfId="12" applyNumberFormat="1" applyFont="1" applyFill="1" applyBorder="1" applyAlignment="1">
      <alignment horizontal="right" wrapText="1"/>
    </xf>
    <xf numFmtId="3" fontId="3" fillId="0" borderId="98" xfId="12" applyNumberFormat="1" applyFont="1" applyFill="1" applyBorder="1" applyAlignment="1">
      <alignment horizontal="right" wrapText="1"/>
    </xf>
    <xf numFmtId="3" fontId="3" fillId="0" borderId="23" xfId="12" applyNumberFormat="1" applyFont="1" applyFill="1" applyBorder="1" applyAlignment="1">
      <alignment horizontal="right" wrapText="1"/>
    </xf>
    <xf numFmtId="3" fontId="3" fillId="0" borderId="76" xfId="12" applyNumberFormat="1" applyFont="1" applyFill="1" applyBorder="1" applyAlignment="1">
      <alignment horizontal="right" wrapText="1"/>
    </xf>
    <xf numFmtId="3" fontId="3" fillId="0" borderId="93" xfId="12" applyNumberFormat="1" applyFont="1" applyFill="1" applyBorder="1" applyAlignment="1">
      <alignment horizontal="right" wrapText="1"/>
    </xf>
    <xf numFmtId="3" fontId="3" fillId="0" borderId="127" xfId="12" applyNumberFormat="1" applyFont="1" applyFill="1" applyBorder="1" applyAlignment="1">
      <alignment horizontal="right" wrapText="1"/>
    </xf>
    <xf numFmtId="0" fontId="12" fillId="0" borderId="0" xfId="0" applyFont="1" applyAlignment="1"/>
    <xf numFmtId="0" fontId="9" fillId="0" borderId="0" xfId="0" applyFont="1" applyAlignment="1"/>
    <xf numFmtId="0" fontId="17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right" vertical="center" wrapText="1"/>
    </xf>
    <xf numFmtId="2" fontId="7" fillId="5" borderId="82" xfId="0" applyNumberFormat="1" applyFont="1" applyFill="1" applyBorder="1" applyAlignment="1">
      <alignment horizontal="right" vertical="center" wrapText="1"/>
    </xf>
    <xf numFmtId="3" fontId="7" fillId="5" borderId="6" xfId="3" applyNumberFormat="1" applyFont="1" applyFill="1" applyBorder="1" applyAlignment="1">
      <alignment horizontal="right" vertical="center" wrapText="1"/>
    </xf>
    <xf numFmtId="187" fontId="7" fillId="5" borderId="31" xfId="8" applyNumberFormat="1" applyFont="1" applyFill="1" applyBorder="1" applyAlignment="1">
      <alignment horizontal="right" vertical="center" wrapText="1"/>
    </xf>
    <xf numFmtId="2" fontId="7" fillId="5" borderId="84" xfId="0" applyNumberFormat="1" applyFont="1" applyFill="1" applyBorder="1" applyAlignment="1">
      <alignment horizontal="right" vertical="center" wrapText="1"/>
    </xf>
    <xf numFmtId="3" fontId="7" fillId="5" borderId="6" xfId="4" applyNumberFormat="1" applyFont="1" applyFill="1" applyBorder="1" applyAlignment="1">
      <alignment horizontal="center" vertical="center" wrapText="1"/>
    </xf>
    <xf numFmtId="3" fontId="7" fillId="5" borderId="31" xfId="0" applyNumberFormat="1" applyFont="1" applyFill="1" applyBorder="1" applyAlignment="1">
      <alignment horizontal="right" vertical="center"/>
    </xf>
    <xf numFmtId="0" fontId="7" fillId="5" borderId="84" xfId="0" applyFont="1" applyFill="1" applyBorder="1" applyAlignment="1">
      <alignment horizontal="right" vertical="center"/>
    </xf>
    <xf numFmtId="43" fontId="7" fillId="5" borderId="84" xfId="8" applyFont="1" applyFill="1" applyBorder="1" applyAlignment="1">
      <alignment horizontal="right" vertical="center" wrapText="1"/>
    </xf>
    <xf numFmtId="188" fontId="7" fillId="5" borderId="6" xfId="4" applyNumberFormat="1" applyFont="1" applyFill="1" applyBorder="1" applyAlignment="1">
      <alignment horizontal="right" vertical="center" wrapText="1"/>
    </xf>
    <xf numFmtId="0" fontId="7" fillId="5" borderId="82" xfId="0" applyFont="1" applyFill="1" applyBorder="1" applyAlignment="1">
      <alignment horizontal="right" vertical="center"/>
    </xf>
    <xf numFmtId="3" fontId="7" fillId="5" borderId="7" xfId="4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Alignment="1">
      <alignment vertical="center"/>
    </xf>
    <xf numFmtId="2" fontId="11" fillId="5" borderId="82" xfId="0" applyNumberFormat="1" applyFont="1" applyFill="1" applyBorder="1" applyAlignment="1">
      <alignment vertical="center"/>
    </xf>
    <xf numFmtId="3" fontId="11" fillId="5" borderId="58" xfId="0" applyNumberFormat="1" applyFont="1" applyFill="1" applyBorder="1" applyAlignment="1">
      <alignment vertical="center"/>
    </xf>
    <xf numFmtId="3" fontId="11" fillId="5" borderId="18" xfId="0" applyNumberFormat="1" applyFont="1" applyFill="1" applyBorder="1" applyAlignment="1">
      <alignment horizontal="right"/>
    </xf>
    <xf numFmtId="2" fontId="11" fillId="5" borderId="80" xfId="0" applyNumberFormat="1" applyFont="1" applyFill="1" applyBorder="1" applyAlignment="1">
      <alignment horizontal="right"/>
    </xf>
    <xf numFmtId="3" fontId="11" fillId="5" borderId="6" xfId="0" applyNumberFormat="1" applyFont="1" applyFill="1" applyBorder="1" applyAlignment="1">
      <alignment horizontal="right"/>
    </xf>
    <xf numFmtId="0" fontId="7" fillId="5" borderId="6" xfId="2" applyFont="1" applyFill="1" applyBorder="1" applyAlignment="1">
      <alignment horizontal="center" vertical="center" wrapText="1"/>
    </xf>
    <xf numFmtId="187" fontId="7" fillId="5" borderId="4" xfId="4" applyNumberFormat="1" applyFont="1" applyFill="1" applyBorder="1" applyAlignment="1">
      <alignment horizontal="right" vertical="center" wrapText="1"/>
    </xf>
    <xf numFmtId="0" fontId="7" fillId="5" borderId="85" xfId="3" applyFont="1" applyFill="1" applyBorder="1" applyAlignment="1">
      <alignment horizontal="right" vertical="center" wrapText="1"/>
    </xf>
    <xf numFmtId="3" fontId="7" fillId="5" borderId="19" xfId="3" applyNumberFormat="1" applyFont="1" applyFill="1" applyBorder="1" applyAlignment="1">
      <alignment horizontal="right" vertical="center" wrapText="1"/>
    </xf>
    <xf numFmtId="187" fontId="7" fillId="5" borderId="4" xfId="4" applyNumberFormat="1" applyFont="1" applyFill="1" applyBorder="1" applyAlignment="1">
      <alignment horizontal="center" vertical="center" wrapText="1"/>
    </xf>
    <xf numFmtId="43" fontId="7" fillId="5" borderId="80" xfId="4" applyFont="1" applyFill="1" applyBorder="1" applyAlignment="1">
      <alignment horizontal="center" vertical="center" wrapText="1"/>
    </xf>
    <xf numFmtId="3" fontId="7" fillId="5" borderId="19" xfId="4" applyNumberFormat="1" applyFont="1" applyFill="1" applyBorder="1" applyAlignment="1">
      <alignment horizontal="center" vertical="center" wrapText="1"/>
    </xf>
    <xf numFmtId="43" fontId="7" fillId="5" borderId="85" xfId="4" applyFont="1" applyFill="1" applyBorder="1" applyAlignment="1">
      <alignment horizontal="center" vertical="center" wrapText="1"/>
    </xf>
    <xf numFmtId="187" fontId="7" fillId="5" borderId="45" xfId="4" applyNumberFormat="1" applyFont="1" applyFill="1" applyBorder="1" applyAlignment="1">
      <alignment horizontal="center" vertical="center" wrapText="1"/>
    </xf>
    <xf numFmtId="43" fontId="7" fillId="5" borderId="85" xfId="4" applyFont="1" applyFill="1" applyBorder="1" applyAlignment="1">
      <alignment horizontal="right" vertical="center" wrapText="1"/>
    </xf>
    <xf numFmtId="188" fontId="7" fillId="5" borderId="19" xfId="4" applyNumberFormat="1" applyFont="1" applyFill="1" applyBorder="1" applyAlignment="1">
      <alignment horizontal="right" vertical="center" wrapText="1"/>
    </xf>
    <xf numFmtId="43" fontId="7" fillId="5" borderId="90" xfId="4" applyFont="1" applyFill="1" applyBorder="1" applyAlignment="1">
      <alignment horizontal="right" vertical="center" wrapText="1"/>
    </xf>
    <xf numFmtId="2" fontId="11" fillId="5" borderId="80" xfId="0" applyNumberFormat="1" applyFont="1" applyFill="1" applyBorder="1" applyAlignment="1">
      <alignment vertical="center"/>
    </xf>
    <xf numFmtId="3" fontId="11" fillId="5" borderId="18" xfId="0" applyNumberFormat="1" applyFont="1" applyFill="1" applyBorder="1"/>
    <xf numFmtId="43" fontId="11" fillId="5" borderId="80" xfId="16" applyFont="1" applyFill="1" applyBorder="1" applyAlignment="1">
      <alignment horizontal="right"/>
    </xf>
    <xf numFmtId="3" fontId="11" fillId="5" borderId="6" xfId="0" applyNumberFormat="1" applyFont="1" applyFill="1" applyBorder="1"/>
    <xf numFmtId="0" fontId="6" fillId="5" borderId="9" xfId="0" applyFont="1" applyFill="1" applyBorder="1" applyAlignment="1">
      <alignment horizontal="right" vertical="center"/>
    </xf>
    <xf numFmtId="187" fontId="7" fillId="5" borderId="31" xfId="0" applyNumberFormat="1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 wrapText="1"/>
    </xf>
    <xf numFmtId="187" fontId="7" fillId="5" borderId="31" xfId="0" applyNumberFormat="1" applyFont="1" applyFill="1" applyBorder="1" applyAlignment="1">
      <alignment horizontal="right" vertical="center" wrapText="1"/>
    </xf>
    <xf numFmtId="0" fontId="7" fillId="5" borderId="62" xfId="0" applyFont="1" applyFill="1" applyBorder="1" applyAlignment="1">
      <alignment horizontal="right" vertical="center" wrapText="1"/>
    </xf>
    <xf numFmtId="43" fontId="7" fillId="5" borderId="62" xfId="8" applyNumberFormat="1" applyFont="1" applyFill="1" applyBorder="1" applyAlignment="1">
      <alignment horizontal="right" vertical="center" wrapText="1"/>
    </xf>
    <xf numFmtId="3" fontId="11" fillId="5" borderId="4" xfId="0" applyNumberFormat="1" applyFont="1" applyFill="1" applyBorder="1"/>
    <xf numFmtId="2" fontId="11" fillId="5" borderId="80" xfId="0" applyNumberFormat="1" applyFont="1" applyFill="1" applyBorder="1"/>
    <xf numFmtId="0" fontId="7" fillId="5" borderId="7" xfId="0" applyFont="1" applyFill="1" applyBorder="1" applyAlignment="1">
      <alignment horizontal="left" vertical="center" wrapText="1"/>
    </xf>
    <xf numFmtId="0" fontId="7" fillId="5" borderId="82" xfId="0" applyFont="1" applyFill="1" applyBorder="1" applyAlignment="1">
      <alignment horizontal="right" vertical="center" wrapText="1"/>
    </xf>
    <xf numFmtId="0" fontId="7" fillId="5" borderId="84" xfId="0" applyFont="1" applyFill="1" applyBorder="1" applyAlignment="1">
      <alignment horizontal="right" vertical="center" wrapText="1"/>
    </xf>
    <xf numFmtId="0" fontId="7" fillId="5" borderId="31" xfId="0" applyFont="1" applyFill="1" applyBorder="1" applyAlignment="1">
      <alignment horizontal="right" vertical="center"/>
    </xf>
    <xf numFmtId="187" fontId="7" fillId="5" borderId="31" xfId="8" applyNumberFormat="1" applyFont="1" applyFill="1" applyBorder="1" applyAlignment="1">
      <alignment horizontal="right" vertical="center"/>
    </xf>
    <xf numFmtId="2" fontId="11" fillId="5" borderId="84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wrapText="1"/>
    </xf>
    <xf numFmtId="2" fontId="7" fillId="5" borderId="80" xfId="0" applyNumberFormat="1" applyFont="1" applyFill="1" applyBorder="1" applyAlignment="1">
      <alignment horizontal="right" vertical="center"/>
    </xf>
    <xf numFmtId="3" fontId="7" fillId="5" borderId="19" xfId="4" applyNumberFormat="1" applyFont="1" applyFill="1" applyBorder="1" applyAlignment="1">
      <alignment horizontal="right" vertical="center" wrapText="1"/>
    </xf>
    <xf numFmtId="3" fontId="11" fillId="5" borderId="18" xfId="0" applyNumberFormat="1" applyFont="1" applyFill="1" applyBorder="1" applyAlignment="1">
      <alignment vertical="center"/>
    </xf>
    <xf numFmtId="3" fontId="7" fillId="5" borderId="7" xfId="4" applyNumberFormat="1" applyFont="1" applyFill="1" applyBorder="1" applyAlignment="1">
      <alignment horizontal="center" vertical="center" wrapText="1"/>
    </xf>
    <xf numFmtId="4" fontId="11" fillId="5" borderId="82" xfId="0" applyNumberFormat="1" applyFont="1" applyFill="1" applyBorder="1" applyAlignment="1">
      <alignment vertical="center"/>
    </xf>
    <xf numFmtId="3" fontId="7" fillId="5" borderId="58" xfId="3" applyNumberFormat="1" applyFont="1" applyFill="1" applyBorder="1" applyAlignment="1">
      <alignment horizontal="right" vertical="center" wrapText="1"/>
    </xf>
    <xf numFmtId="0" fontId="7" fillId="5" borderId="80" xfId="0" applyFont="1" applyFill="1" applyBorder="1" applyAlignment="1">
      <alignment horizontal="right" vertical="center"/>
    </xf>
    <xf numFmtId="3" fontId="7" fillId="5" borderId="4" xfId="0" applyNumberFormat="1" applyFont="1" applyFill="1" applyBorder="1" applyAlignment="1">
      <alignment horizontal="right" vertical="center"/>
    </xf>
    <xf numFmtId="2" fontId="7" fillId="5" borderId="83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vertical="center"/>
    </xf>
    <xf numFmtId="0" fontId="11" fillId="5" borderId="18" xfId="0" applyFont="1" applyFill="1" applyBorder="1"/>
    <xf numFmtId="4" fontId="11" fillId="5" borderId="0" xfId="0" applyNumberFormat="1" applyFont="1" applyFill="1" applyAlignment="1">
      <alignment vertical="center"/>
    </xf>
    <xf numFmtId="3" fontId="7" fillId="5" borderId="4" xfId="0" applyNumberFormat="1" applyFont="1" applyFill="1" applyBorder="1" applyAlignment="1">
      <alignment vertical="center"/>
    </xf>
    <xf numFmtId="2" fontId="7" fillId="5" borderId="83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2" fontId="7" fillId="5" borderId="80" xfId="0" applyNumberFormat="1" applyFont="1" applyFill="1" applyBorder="1" applyAlignment="1">
      <alignment vertical="center"/>
    </xf>
    <xf numFmtId="3" fontId="11" fillId="5" borderId="111" xfId="0" applyNumberFormat="1" applyFont="1" applyFill="1" applyBorder="1" applyAlignment="1">
      <alignment vertical="center"/>
    </xf>
    <xf numFmtId="2" fontId="11" fillId="5" borderId="3" xfId="0" applyNumberFormat="1" applyFont="1" applyFill="1" applyBorder="1"/>
    <xf numFmtId="0" fontId="7" fillId="5" borderId="45" xfId="0" applyFont="1" applyFill="1" applyBorder="1" applyAlignment="1">
      <alignment horizontal="left" vertical="center" wrapText="1"/>
    </xf>
    <xf numFmtId="3" fontId="7" fillId="5" borderId="18" xfId="0" applyNumberFormat="1" applyFont="1" applyFill="1" applyBorder="1" applyAlignment="1">
      <alignment horizontal="right" vertical="center"/>
    </xf>
    <xf numFmtId="2" fontId="7" fillId="5" borderId="20" xfId="0" applyNumberFormat="1" applyFont="1" applyFill="1" applyBorder="1" applyAlignment="1">
      <alignment horizontal="right" vertical="center"/>
    </xf>
    <xf numFmtId="4" fontId="11" fillId="5" borderId="83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2" fontId="11" fillId="4" borderId="85" xfId="0" applyNumberFormat="1" applyFont="1" applyFill="1" applyBorder="1" applyAlignment="1">
      <alignment horizontal="right"/>
    </xf>
    <xf numFmtId="3" fontId="11" fillId="4" borderId="19" xfId="0" applyNumberFormat="1" applyFont="1" applyFill="1" applyBorder="1" applyAlignment="1">
      <alignment horizontal="right"/>
    </xf>
    <xf numFmtId="3" fontId="11" fillId="4" borderId="18" xfId="0" applyNumberFormat="1" applyFont="1" applyFill="1" applyBorder="1" applyAlignment="1">
      <alignment horizontal="right"/>
    </xf>
    <xf numFmtId="2" fontId="11" fillId="4" borderId="45" xfId="0" applyNumberFormat="1" applyFont="1" applyFill="1" applyBorder="1" applyAlignment="1">
      <alignment horizontal="right"/>
    </xf>
    <xf numFmtId="3" fontId="3" fillId="0" borderId="23" xfId="13" applyNumberFormat="1" applyFont="1" applyFill="1" applyBorder="1" applyAlignment="1">
      <alignment horizontal="right" vertical="center" wrapText="1"/>
    </xf>
    <xf numFmtId="3" fontId="3" fillId="0" borderId="74" xfId="13" applyNumberFormat="1" applyFont="1" applyFill="1" applyBorder="1" applyAlignment="1">
      <alignment horizontal="right" vertical="center" wrapText="1"/>
    </xf>
    <xf numFmtId="2" fontId="11" fillId="4" borderId="20" xfId="0" applyNumberFormat="1" applyFont="1" applyFill="1" applyBorder="1" applyAlignment="1">
      <alignment horizontal="right"/>
    </xf>
    <xf numFmtId="0" fontId="17" fillId="0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13" fillId="0" borderId="0" xfId="0" applyFont="1" applyAlignme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1" fillId="5" borderId="5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48" xfId="0" applyFont="1" applyBorder="1" applyAlignment="1">
      <alignment horizontal="right"/>
    </xf>
    <xf numFmtId="187" fontId="5" fillId="0" borderId="21" xfId="6" applyNumberFormat="1" applyFont="1" applyBorder="1" applyAlignment="1">
      <alignment horizontal="right" vertical="top"/>
    </xf>
    <xf numFmtId="187" fontId="5" fillId="0" borderId="25" xfId="6" applyNumberFormat="1" applyFont="1" applyBorder="1" applyAlignment="1">
      <alignment horizontal="right" vertical="top"/>
    </xf>
    <xf numFmtId="187" fontId="5" fillId="0" borderId="29" xfId="6" applyNumberFormat="1" applyFont="1" applyBorder="1" applyAlignment="1">
      <alignment horizontal="right" vertical="top"/>
    </xf>
    <xf numFmtId="187" fontId="7" fillId="4" borderId="4" xfId="6" applyNumberFormat="1" applyFont="1" applyFill="1" applyBorder="1" applyAlignment="1">
      <alignment horizontal="right" vertical="center"/>
    </xf>
    <xf numFmtId="187" fontId="5" fillId="0" borderId="21" xfId="9" applyNumberFormat="1" applyFont="1" applyBorder="1" applyAlignment="1">
      <alignment horizontal="right" vertical="top"/>
    </xf>
    <xf numFmtId="187" fontId="5" fillId="0" borderId="25" xfId="9" applyNumberFormat="1" applyFont="1" applyBorder="1" applyAlignment="1">
      <alignment horizontal="right" vertical="top"/>
    </xf>
    <xf numFmtId="0" fontId="5" fillId="0" borderId="0" xfId="9" applyFont="1" applyAlignment="1">
      <alignment horizontal="right" vertical="top"/>
    </xf>
    <xf numFmtId="187" fontId="7" fillId="4" borderId="45" xfId="9" applyNumberFormat="1" applyFont="1" applyFill="1" applyBorder="1" applyAlignment="1">
      <alignment horizontal="right" vertical="center"/>
    </xf>
    <xf numFmtId="187" fontId="5" fillId="0" borderId="24" xfId="10" applyNumberFormat="1" applyFont="1" applyBorder="1" applyAlignment="1">
      <alignment horizontal="right" vertical="top"/>
    </xf>
    <xf numFmtId="187" fontId="14" fillId="4" borderId="45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horizontal="center"/>
    </xf>
    <xf numFmtId="3" fontId="11" fillId="5" borderId="18" xfId="0" applyNumberFormat="1" applyFont="1" applyFill="1" applyBorder="1" applyAlignment="1">
      <alignment horizontal="center"/>
    </xf>
    <xf numFmtId="2" fontId="11" fillId="5" borderId="80" xfId="0" applyNumberFormat="1" applyFont="1" applyFill="1" applyBorder="1" applyAlignment="1">
      <alignment horizontal="center"/>
    </xf>
    <xf numFmtId="3" fontId="11" fillId="2" borderId="92" xfId="0" applyNumberFormat="1" applyFont="1" applyFill="1" applyBorder="1" applyAlignment="1">
      <alignment horizontal="center"/>
    </xf>
    <xf numFmtId="2" fontId="11" fillId="2" borderId="80" xfId="0" applyNumberFormat="1" applyFont="1" applyFill="1" applyBorder="1" applyAlignment="1">
      <alignment horizontal="center"/>
    </xf>
    <xf numFmtId="3" fontId="3" fillId="0" borderId="93" xfId="13" applyNumberFormat="1" applyFont="1" applyFill="1" applyBorder="1" applyAlignment="1">
      <alignment horizontal="center" vertical="center" wrapText="1"/>
    </xf>
    <xf numFmtId="3" fontId="3" fillId="0" borderId="54" xfId="13" applyNumberFormat="1" applyFont="1" applyFill="1" applyBorder="1" applyAlignment="1">
      <alignment horizontal="center" vertical="center" wrapText="1"/>
    </xf>
    <xf numFmtId="3" fontId="3" fillId="0" borderId="32" xfId="13" applyNumberFormat="1" applyFont="1" applyFill="1" applyBorder="1" applyAlignment="1">
      <alignment horizontal="center" vertical="center" wrapText="1"/>
    </xf>
    <xf numFmtId="3" fontId="3" fillId="0" borderId="118" xfId="13" applyNumberFormat="1" applyFont="1" applyFill="1" applyBorder="1" applyAlignment="1">
      <alignment horizontal="center" vertical="center" wrapText="1"/>
    </xf>
    <xf numFmtId="3" fontId="3" fillId="0" borderId="119" xfId="13" applyNumberFormat="1" applyFont="1" applyFill="1" applyBorder="1" applyAlignment="1">
      <alignment horizontal="center" vertical="center" wrapText="1"/>
    </xf>
    <xf numFmtId="3" fontId="3" fillId="0" borderId="74" xfId="13" applyNumberFormat="1" applyFont="1" applyFill="1" applyBorder="1" applyAlignment="1">
      <alignment horizontal="center" vertical="center" wrapText="1"/>
    </xf>
    <xf numFmtId="3" fontId="3" fillId="0" borderId="23" xfId="13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/>
    </xf>
    <xf numFmtId="2" fontId="11" fillId="4" borderId="80" xfId="0" applyNumberFormat="1" applyFont="1" applyFill="1" applyBorder="1" applyAlignment="1">
      <alignment horizontal="center"/>
    </xf>
    <xf numFmtId="3" fontId="3" fillId="0" borderId="98" xfId="13" applyNumberFormat="1" applyFont="1" applyFill="1" applyBorder="1" applyAlignment="1">
      <alignment horizontal="center" vertical="center" wrapText="1"/>
    </xf>
    <xf numFmtId="3" fontId="3" fillId="0" borderId="59" xfId="1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89" fontId="5" fillId="0" borderId="60" xfId="10" applyNumberFormat="1" applyFont="1" applyBorder="1" applyAlignment="1">
      <alignment horizontal="right" vertical="top" wrapText="1"/>
    </xf>
    <xf numFmtId="3" fontId="3" fillId="0" borderId="70" xfId="10" applyNumberFormat="1" applyFont="1" applyBorder="1" applyAlignment="1">
      <alignment horizontal="right" vertical="top"/>
    </xf>
    <xf numFmtId="3" fontId="9" fillId="0" borderId="93" xfId="0" applyNumberFormat="1" applyFont="1" applyBorder="1" applyAlignment="1">
      <alignment horizontal="right"/>
    </xf>
    <xf numFmtId="0" fontId="5" fillId="0" borderId="15" xfId="11" applyFont="1" applyBorder="1" applyAlignment="1">
      <alignment horizontal="left" vertical="top" wrapText="1"/>
    </xf>
    <xf numFmtId="0" fontId="3" fillId="0" borderId="61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/>
    </xf>
    <xf numFmtId="0" fontId="13" fillId="5" borderId="4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2" fontId="9" fillId="0" borderId="81" xfId="0" applyNumberFormat="1" applyFont="1" applyFill="1" applyBorder="1" applyAlignment="1">
      <alignment horizontal="right"/>
    </xf>
    <xf numFmtId="2" fontId="9" fillId="0" borderId="94" xfId="0" applyNumberFormat="1" applyFont="1" applyFill="1" applyBorder="1" applyAlignment="1">
      <alignment horizontal="right"/>
    </xf>
    <xf numFmtId="2" fontId="9" fillId="0" borderId="77" xfId="0" applyNumberFormat="1" applyFont="1" applyFill="1" applyBorder="1" applyAlignment="1">
      <alignment horizontal="right"/>
    </xf>
    <xf numFmtId="2" fontId="9" fillId="0" borderId="79" xfId="0" applyNumberFormat="1" applyFont="1" applyFill="1" applyBorder="1" applyAlignment="1">
      <alignment horizontal="right"/>
    </xf>
    <xf numFmtId="2" fontId="9" fillId="0" borderId="90" xfId="0" applyNumberFormat="1" applyFont="1" applyFill="1" applyBorder="1" applyAlignment="1">
      <alignment horizontal="right"/>
    </xf>
    <xf numFmtId="2" fontId="11" fillId="5" borderId="84" xfId="0" applyNumberFormat="1" applyFont="1" applyFill="1" applyBorder="1" applyAlignment="1">
      <alignment horizontal="right"/>
    </xf>
    <xf numFmtId="0" fontId="6" fillId="0" borderId="112" xfId="0" applyFont="1" applyBorder="1" applyAlignment="1">
      <alignment horizontal="right"/>
    </xf>
    <xf numFmtId="2" fontId="11" fillId="2" borderId="84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80" xfId="0" applyFont="1" applyBorder="1" applyAlignment="1">
      <alignment horizontal="right"/>
    </xf>
    <xf numFmtId="2" fontId="11" fillId="5" borderId="82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2" fontId="9" fillId="0" borderId="81" xfId="0" applyNumberFormat="1" applyFont="1" applyFill="1" applyBorder="1" applyAlignment="1">
      <alignment horizontal="center"/>
    </xf>
    <xf numFmtId="2" fontId="9" fillId="0" borderId="77" xfId="0" applyNumberFormat="1" applyFont="1" applyFill="1" applyBorder="1" applyAlignment="1">
      <alignment horizontal="center"/>
    </xf>
    <xf numFmtId="2" fontId="9" fillId="0" borderId="94" xfId="0" applyNumberFormat="1" applyFont="1" applyFill="1" applyBorder="1" applyAlignment="1">
      <alignment horizontal="center"/>
    </xf>
    <xf numFmtId="2" fontId="9" fillId="0" borderId="90" xfId="0" applyNumberFormat="1" applyFont="1" applyFill="1" applyBorder="1" applyAlignment="1">
      <alignment horizontal="center"/>
    </xf>
    <xf numFmtId="2" fontId="9" fillId="0" borderId="79" xfId="0" applyNumberFormat="1" applyFont="1" applyFill="1" applyBorder="1" applyAlignment="1">
      <alignment horizontal="center"/>
    </xf>
    <xf numFmtId="2" fontId="11" fillId="4" borderId="84" xfId="0" applyNumberFormat="1" applyFont="1" applyFill="1" applyBorder="1" applyAlignment="1">
      <alignment horizontal="center"/>
    </xf>
    <xf numFmtId="2" fontId="11" fillId="5" borderId="82" xfId="0" applyNumberFormat="1" applyFont="1" applyFill="1" applyBorder="1" applyAlignment="1">
      <alignment horizontal="center"/>
    </xf>
    <xf numFmtId="0" fontId="9" fillId="0" borderId="50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11" fillId="2" borderId="82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2" fontId="11" fillId="4" borderId="19" xfId="0" applyNumberFormat="1" applyFont="1" applyFill="1" applyBorder="1" applyAlignment="1">
      <alignment horizontal="center"/>
    </xf>
    <xf numFmtId="2" fontId="11" fillId="4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4" borderId="72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/>
    <xf numFmtId="2" fontId="5" fillId="0" borderId="77" xfId="0" applyNumberFormat="1" applyFont="1" applyFill="1" applyBorder="1" applyAlignment="1">
      <alignment horizontal="right" vertical="center"/>
    </xf>
    <xf numFmtId="2" fontId="5" fillId="0" borderId="81" xfId="0" applyNumberFormat="1" applyFont="1" applyFill="1" applyBorder="1" applyAlignment="1">
      <alignment horizontal="right" vertical="center"/>
    </xf>
    <xf numFmtId="2" fontId="5" fillId="0" borderId="94" xfId="0" applyNumberFormat="1" applyFont="1" applyFill="1" applyBorder="1" applyAlignment="1">
      <alignment horizontal="right" vertical="center"/>
    </xf>
    <xf numFmtId="2" fontId="5" fillId="0" borderId="79" xfId="0" applyNumberFormat="1" applyFont="1" applyFill="1" applyBorder="1" applyAlignment="1">
      <alignment horizontal="right" vertical="center"/>
    </xf>
    <xf numFmtId="2" fontId="5" fillId="0" borderId="90" xfId="0" applyNumberFormat="1" applyFont="1" applyFill="1" applyBorder="1" applyAlignment="1">
      <alignment horizontal="right" vertical="center"/>
    </xf>
    <xf numFmtId="2" fontId="7" fillId="4" borderId="19" xfId="0" applyNumberFormat="1" applyFont="1" applyFill="1" applyBorder="1" applyAlignment="1">
      <alignment horizontal="right" vertical="center"/>
    </xf>
    <xf numFmtId="2" fontId="7" fillId="4" borderId="84" xfId="0" applyNumberFormat="1" applyFont="1" applyFill="1" applyBorder="1" applyAlignment="1">
      <alignment horizontal="right" vertical="center"/>
    </xf>
    <xf numFmtId="2" fontId="7" fillId="4" borderId="85" xfId="0" applyNumberFormat="1" applyFont="1" applyFill="1" applyBorder="1" applyAlignment="1">
      <alignment horizontal="right" vertical="center"/>
    </xf>
    <xf numFmtId="3" fontId="7" fillId="4" borderId="3" xfId="10" applyNumberFormat="1" applyFont="1" applyFill="1" applyBorder="1" applyAlignment="1">
      <alignment horizontal="right" vertical="center" wrapText="1"/>
    </xf>
    <xf numFmtId="2" fontId="7" fillId="2" borderId="84" xfId="0" applyNumberFormat="1" applyFont="1" applyFill="1" applyBorder="1" applyAlignment="1">
      <alignment horizontal="right" vertical="center"/>
    </xf>
    <xf numFmtId="2" fontId="7" fillId="4" borderId="82" xfId="0" applyNumberFormat="1" applyFont="1" applyFill="1" applyBorder="1" applyAlignment="1">
      <alignment horizontal="right" vertical="center"/>
    </xf>
    <xf numFmtId="2" fontId="7" fillId="5" borderId="58" xfId="0" applyNumberFormat="1" applyFont="1" applyFill="1" applyBorder="1" applyAlignment="1">
      <alignment horizontal="right" vertical="center"/>
    </xf>
    <xf numFmtId="4" fontId="9" fillId="0" borderId="77" xfId="0" applyNumberFormat="1" applyFont="1" applyFill="1" applyBorder="1" applyAlignment="1">
      <alignment vertical="center"/>
    </xf>
    <xf numFmtId="4" fontId="9" fillId="0" borderId="81" xfId="0" applyNumberFormat="1" applyFont="1" applyFill="1" applyBorder="1" applyAlignment="1">
      <alignment vertical="center"/>
    </xf>
    <xf numFmtId="4" fontId="9" fillId="0" borderId="94" xfId="0" applyNumberFormat="1" applyFont="1" applyFill="1" applyBorder="1" applyAlignment="1">
      <alignment vertical="center"/>
    </xf>
    <xf numFmtId="4" fontId="9" fillId="0" borderId="90" xfId="0" applyNumberFormat="1" applyFont="1" applyFill="1" applyBorder="1" applyAlignment="1">
      <alignment vertical="center"/>
    </xf>
    <xf numFmtId="3" fontId="11" fillId="5" borderId="26" xfId="0" applyNumberFormat="1" applyFont="1" applyFill="1" applyBorder="1" applyAlignment="1">
      <alignment vertical="center"/>
    </xf>
    <xf numFmtId="3" fontId="9" fillId="0" borderId="21" xfId="0" applyNumberFormat="1" applyFont="1" applyBorder="1"/>
    <xf numFmtId="3" fontId="11" fillId="5" borderId="7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3" fontId="9" fillId="0" borderId="28" xfId="0" applyNumberFormat="1" applyFont="1" applyBorder="1"/>
    <xf numFmtId="4" fontId="9" fillId="0" borderId="79" xfId="0" applyNumberFormat="1" applyFont="1" applyFill="1" applyBorder="1" applyAlignment="1">
      <alignment vertical="center"/>
    </xf>
    <xf numFmtId="4" fontId="11" fillId="5" borderId="80" xfId="0" applyNumberFormat="1" applyFont="1" applyFill="1" applyBorder="1" applyAlignment="1">
      <alignment vertical="center"/>
    </xf>
    <xf numFmtId="4" fontId="11" fillId="4" borderId="84" xfId="0" applyNumberFormat="1" applyFont="1" applyFill="1" applyBorder="1" applyAlignment="1">
      <alignment vertical="center"/>
    </xf>
    <xf numFmtId="4" fontId="11" fillId="4" borderId="18" xfId="0" applyNumberFormat="1" applyFont="1" applyFill="1" applyBorder="1" applyAlignment="1">
      <alignment vertical="center"/>
    </xf>
    <xf numFmtId="3" fontId="3" fillId="0" borderId="128" xfId="18" applyNumberFormat="1" applyFont="1" applyFill="1" applyBorder="1" applyAlignment="1">
      <alignment horizontal="right" wrapText="1"/>
    </xf>
    <xf numFmtId="3" fontId="3" fillId="0" borderId="21" xfId="18" applyNumberFormat="1" applyFont="1" applyFill="1" applyBorder="1" applyAlignment="1">
      <alignment horizontal="right" wrapText="1"/>
    </xf>
    <xf numFmtId="3" fontId="3" fillId="0" borderId="26" xfId="18" applyNumberFormat="1" applyFont="1" applyFill="1" applyBorder="1" applyAlignment="1">
      <alignment horizontal="right" wrapText="1"/>
    </xf>
    <xf numFmtId="3" fontId="3" fillId="0" borderId="129" xfId="18" applyNumberFormat="1" applyFont="1" applyFill="1" applyBorder="1" applyAlignment="1">
      <alignment horizontal="right" wrapText="1"/>
    </xf>
    <xf numFmtId="3" fontId="9" fillId="0" borderId="50" xfId="0" applyNumberFormat="1" applyFont="1" applyBorder="1"/>
    <xf numFmtId="2" fontId="11" fillId="5" borderId="83" xfId="0" applyNumberFormat="1" applyFont="1" applyFill="1" applyBorder="1"/>
    <xf numFmtId="2" fontId="11" fillId="2" borderId="84" xfId="0" applyNumberFormat="1" applyFont="1" applyFill="1" applyBorder="1"/>
    <xf numFmtId="2" fontId="11" fillId="4" borderId="18" xfId="0" applyNumberFormat="1" applyFont="1" applyFill="1" applyBorder="1"/>
    <xf numFmtId="0" fontId="6" fillId="0" borderId="0" xfId="0" applyFont="1" applyAlignment="1">
      <alignment horizontal="left"/>
    </xf>
    <xf numFmtId="4" fontId="11" fillId="4" borderId="58" xfId="0" applyNumberFormat="1" applyFont="1" applyFill="1" applyBorder="1" applyAlignment="1">
      <alignment vertical="center"/>
    </xf>
    <xf numFmtId="0" fontId="12" fillId="0" borderId="0" xfId="0" applyFont="1" applyAlignment="1"/>
    <xf numFmtId="0" fontId="0" fillId="0" borderId="0" xfId="0"/>
    <xf numFmtId="0" fontId="6" fillId="0" borderId="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5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6" fillId="0" borderId="0" xfId="0" applyFont="1" applyAlignment="1"/>
    <xf numFmtId="0" fontId="17" fillId="0" borderId="4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6" fillId="0" borderId="0" xfId="0" applyNumberFormat="1" applyFont="1" applyAlignment="1"/>
    <xf numFmtId="0" fontId="9" fillId="0" borderId="0" xfId="0" applyFont="1" applyAlignment="1"/>
    <xf numFmtId="0" fontId="17" fillId="0" borderId="0" xfId="0" applyFont="1" applyAlignment="1"/>
  </cellXfs>
  <cellStyles count="22">
    <cellStyle name="Normal 3" xfId="7"/>
    <cellStyle name="Normal_Sheet1 2" xfId="12"/>
    <cellStyle name="Normal_Sheet10" xfId="19"/>
    <cellStyle name="Normal_Sheet11" xfId="18"/>
    <cellStyle name="Normal_Sheet2 2" xfId="13"/>
    <cellStyle name="Normal_Sheet3 2" xfId="14"/>
    <cellStyle name="Normal_Sheet4 2" xfId="15"/>
    <cellStyle name="Normal_Sheet5" xfId="20"/>
    <cellStyle name="Normal_Sheet6" xfId="21"/>
    <cellStyle name="Normal_Sheet9" xfId="17"/>
    <cellStyle name="เครื่องหมายจุลภาค" xfId="16" builtinId="3"/>
    <cellStyle name="เครื่องหมายจุลภาค 10" xfId="8"/>
    <cellStyle name="เครื่องหมายจุลภาค 11" xfId="10"/>
    <cellStyle name="เครื่องหมายจุลภาค 5" xfId="4"/>
    <cellStyle name="เครื่องหมายจุลภาค 7" xfId="6"/>
    <cellStyle name="ปกติ" xfId="0" builtinId="0"/>
    <cellStyle name="ปกติ 11" xfId="9"/>
    <cellStyle name="ปกติ 12" xfId="11"/>
    <cellStyle name="ปกติ 2" xfId="1"/>
    <cellStyle name="ปกติ 3" xfId="2"/>
    <cellStyle name="ปกติ 5" xfId="3"/>
    <cellStyle name="ปกติ 7" xfId="5"/>
  </cellStyles>
  <dxfs count="0"/>
  <tableStyles count="0" defaultTableStyle="TableStyleMedium9" defaultPivotStyle="PivotStyleLight16"/>
  <colors>
    <mruColors>
      <color rgb="FFFF993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4"/>
  <sheetViews>
    <sheetView zoomScale="115" zoomScaleNormal="115" workbookViewId="0">
      <selection activeCell="A2" sqref="A2:P2"/>
    </sheetView>
  </sheetViews>
  <sheetFormatPr defaultRowHeight="14.25"/>
  <cols>
    <col min="1" max="1" width="9" style="849"/>
    <col min="2" max="2" width="15.6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9" width="5.75" style="768" customWidth="1"/>
    <col min="10" max="10" width="6.75" style="768" customWidth="1"/>
    <col min="11" max="11" width="8.125" style="768" customWidth="1"/>
    <col min="12" max="13" width="6.125" style="768" customWidth="1"/>
    <col min="14" max="14" width="8.125" style="768" customWidth="1"/>
    <col min="15" max="16" width="6.125" style="768" customWidth="1"/>
    <col min="17" max="17" width="8.125" style="768" customWidth="1"/>
    <col min="18" max="19" width="6.125" style="768" customWidth="1"/>
    <col min="20" max="20" width="8.125" style="768" customWidth="1"/>
    <col min="21" max="22" width="6.125" style="768" customWidth="1"/>
    <col min="23" max="23" width="8.125" style="768" customWidth="1"/>
    <col min="24" max="24" width="6.375" style="799" customWidth="1"/>
    <col min="25" max="25" width="6.375" style="800" customWidth="1"/>
    <col min="26" max="26" width="8.125" style="801" customWidth="1"/>
    <col min="27" max="27" width="6.375" style="799" customWidth="1"/>
    <col min="28" max="28" width="6.375" style="800" customWidth="1"/>
    <col min="29" max="29" width="8.125" style="801" customWidth="1"/>
    <col min="30" max="30" width="15.5" style="768" customWidth="1"/>
    <col min="31" max="31" width="6.375" style="768" customWidth="1"/>
    <col min="32" max="32" width="6.25" style="768" customWidth="1"/>
    <col min="33" max="16384" width="9" style="768"/>
  </cols>
  <sheetData>
    <row r="2" spans="1:30">
      <c r="A2" s="1114" t="s">
        <v>108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</row>
    <row r="3" spans="1:30">
      <c r="A3" s="837"/>
      <c r="B3" s="4"/>
      <c r="C3" s="4"/>
      <c r="D3" s="4"/>
      <c r="E3" s="4"/>
      <c r="F3" s="4"/>
      <c r="G3" s="4"/>
      <c r="H3" s="67"/>
      <c r="I3" s="67"/>
    </row>
    <row r="4" spans="1:30">
      <c r="A4" s="838"/>
      <c r="B4" s="3"/>
      <c r="C4" s="3"/>
      <c r="D4" s="3"/>
      <c r="E4" s="3"/>
      <c r="F4" s="3"/>
      <c r="G4" s="3"/>
      <c r="H4" s="3"/>
      <c r="I4" s="3"/>
      <c r="J4" s="3"/>
      <c r="AA4" s="1126" t="s">
        <v>116</v>
      </c>
      <c r="AB4" s="1126"/>
      <c r="AC4" s="1126"/>
      <c r="AD4" s="802"/>
    </row>
    <row r="5" spans="1:30" ht="15">
      <c r="A5" s="1122" t="s">
        <v>106</v>
      </c>
      <c r="B5" s="75" t="s">
        <v>87</v>
      </c>
      <c r="C5" s="1116" t="s">
        <v>78</v>
      </c>
      <c r="D5" s="1124"/>
      <c r="E5" s="1125"/>
      <c r="F5" s="1116" t="s">
        <v>79</v>
      </c>
      <c r="G5" s="1117"/>
      <c r="H5" s="1121"/>
      <c r="I5" s="1116" t="s">
        <v>80</v>
      </c>
      <c r="J5" s="1124"/>
      <c r="K5" s="1121"/>
      <c r="L5" s="1119" t="s">
        <v>81</v>
      </c>
      <c r="M5" s="1120"/>
      <c r="N5" s="1121"/>
      <c r="O5" s="1119" t="s">
        <v>99</v>
      </c>
      <c r="P5" s="1120"/>
      <c r="Q5" s="1121"/>
      <c r="R5" s="1119" t="s">
        <v>100</v>
      </c>
      <c r="S5" s="1120"/>
      <c r="T5" s="1121"/>
      <c r="U5" s="1119" t="s">
        <v>103</v>
      </c>
      <c r="V5" s="1120"/>
      <c r="W5" s="1121"/>
      <c r="X5" s="1116" t="s">
        <v>105</v>
      </c>
      <c r="Y5" s="1117"/>
      <c r="Z5" s="1118"/>
      <c r="AA5" s="1116" t="s">
        <v>107</v>
      </c>
      <c r="AB5" s="1117"/>
      <c r="AC5" s="1118"/>
    </row>
    <row r="6" spans="1:30">
      <c r="A6" s="1123"/>
      <c r="B6" s="73"/>
      <c r="C6" s="672" t="s">
        <v>84</v>
      </c>
      <c r="D6" s="209" t="s">
        <v>85</v>
      </c>
      <c r="E6" s="227" t="s">
        <v>97</v>
      </c>
      <c r="F6" s="164" t="s">
        <v>84</v>
      </c>
      <c r="G6" s="251" t="s">
        <v>85</v>
      </c>
      <c r="H6" s="227" t="s">
        <v>97</v>
      </c>
      <c r="I6" s="672" t="s">
        <v>84</v>
      </c>
      <c r="J6" s="209" t="s">
        <v>85</v>
      </c>
      <c r="K6" s="227" t="s">
        <v>97</v>
      </c>
      <c r="L6" s="164" t="s">
        <v>84</v>
      </c>
      <c r="M6" s="251" t="s">
        <v>85</v>
      </c>
      <c r="N6" s="227" t="s">
        <v>97</v>
      </c>
      <c r="O6" s="211" t="s">
        <v>84</v>
      </c>
      <c r="P6" s="251" t="s">
        <v>85</v>
      </c>
      <c r="Q6" s="227" t="s">
        <v>97</v>
      </c>
      <c r="R6" s="211" t="s">
        <v>84</v>
      </c>
      <c r="S6" s="251" t="s">
        <v>85</v>
      </c>
      <c r="T6" s="227" t="s">
        <v>97</v>
      </c>
      <c r="U6" s="211" t="s">
        <v>84</v>
      </c>
      <c r="V6" s="251" t="s">
        <v>85</v>
      </c>
      <c r="W6" s="227" t="s">
        <v>97</v>
      </c>
      <c r="X6" s="688" t="s">
        <v>84</v>
      </c>
      <c r="Y6" s="676" t="s">
        <v>85</v>
      </c>
      <c r="Z6" s="677" t="s">
        <v>97</v>
      </c>
      <c r="AA6" s="688" t="s">
        <v>84</v>
      </c>
      <c r="AB6" s="1050" t="s">
        <v>85</v>
      </c>
      <c r="AC6" s="677" t="s">
        <v>97</v>
      </c>
    </row>
    <row r="7" spans="1:30" ht="15">
      <c r="A7" s="850"/>
      <c r="B7" s="851" t="s">
        <v>90</v>
      </c>
      <c r="C7" s="852">
        <v>13087</v>
      </c>
      <c r="D7" s="853">
        <f>C7*100000/W7</f>
        <v>20.251835841995259</v>
      </c>
      <c r="E7" s="854">
        <v>62933515</v>
      </c>
      <c r="F7" s="855">
        <v>13395</v>
      </c>
      <c r="G7" s="856">
        <v>21.19</v>
      </c>
      <c r="H7" s="857">
        <v>63214022</v>
      </c>
      <c r="I7" s="855">
        <v>13124</v>
      </c>
      <c r="J7" s="856">
        <v>20.68</v>
      </c>
      <c r="K7" s="857">
        <v>63457439</v>
      </c>
      <c r="L7" s="858">
        <v>13037</v>
      </c>
      <c r="M7" s="859">
        <v>20.47</v>
      </c>
      <c r="N7" s="854">
        <v>63701703</v>
      </c>
      <c r="O7" s="855">
        <v>14422</v>
      </c>
      <c r="P7" s="860">
        <v>22.47</v>
      </c>
      <c r="Q7" s="861">
        <v>64181051</v>
      </c>
      <c r="R7" s="855">
        <v>15070</v>
      </c>
      <c r="S7" s="862">
        <v>23.45</v>
      </c>
      <c r="T7" s="863">
        <v>64266365</v>
      </c>
      <c r="U7" s="864">
        <v>17388</v>
      </c>
      <c r="V7" s="865">
        <f>U7*100000/W7</f>
        <v>26.907535846306534</v>
      </c>
      <c r="W7" s="866">
        <v>64621302</v>
      </c>
      <c r="X7" s="867">
        <v>18079</v>
      </c>
      <c r="Y7" s="868">
        <f>X7*100000/Z7</f>
        <v>27.832981114262356</v>
      </c>
      <c r="Z7" s="869">
        <v>64955313</v>
      </c>
      <c r="AA7" s="867">
        <f>SUM(AA8,AA17,AA23,AA29,AA38,AA47,AA56,AA61,AA69,AA74,AA80,AA88,AA96)</f>
        <v>18922</v>
      </c>
      <c r="AB7" s="1051">
        <f>AA7*100000/AC7</f>
        <v>28.920823049147042</v>
      </c>
      <c r="AC7" s="869">
        <v>65426907</v>
      </c>
    </row>
    <row r="8" spans="1:30">
      <c r="A8" s="839"/>
      <c r="B8" s="512" t="s">
        <v>89</v>
      </c>
      <c r="C8" s="639">
        <v>2034</v>
      </c>
      <c r="D8" s="640">
        <f>C8*100000/E8</f>
        <v>35.6460442442066</v>
      </c>
      <c r="E8" s="641">
        <v>5706103</v>
      </c>
      <c r="F8" s="642">
        <v>2064</v>
      </c>
      <c r="G8" s="643">
        <v>36.119999999999997</v>
      </c>
      <c r="H8" s="644">
        <v>5713566</v>
      </c>
      <c r="I8" s="642">
        <v>2060</v>
      </c>
      <c r="J8" s="643">
        <v>36.1</v>
      </c>
      <c r="K8" s="644">
        <v>5706739</v>
      </c>
      <c r="L8" s="645">
        <v>2031</v>
      </c>
      <c r="M8" s="646">
        <v>35.619999999999997</v>
      </c>
      <c r="N8" s="641">
        <v>5701995</v>
      </c>
      <c r="O8" s="647">
        <v>1956</v>
      </c>
      <c r="P8" s="648">
        <v>34.39</v>
      </c>
      <c r="Q8" s="614">
        <v>5688119</v>
      </c>
      <c r="R8" s="647">
        <v>1979</v>
      </c>
      <c r="S8" s="646">
        <v>34.880000000000003</v>
      </c>
      <c r="T8" s="618">
        <v>5674202</v>
      </c>
      <c r="U8" s="493">
        <v>2114</v>
      </c>
      <c r="V8" s="497">
        <f>U8*100000/W8</f>
        <v>37.21892580616651</v>
      </c>
      <c r="W8" s="494">
        <v>5679906</v>
      </c>
      <c r="X8" s="803">
        <v>2214</v>
      </c>
      <c r="Y8" s="804">
        <f>X8*100000/Z8</f>
        <v>38.9153754050609</v>
      </c>
      <c r="Z8" s="678">
        <v>5689268</v>
      </c>
      <c r="AA8" s="803">
        <v>2304</v>
      </c>
      <c r="AB8" s="804">
        <f t="shared" ref="AB8:AB71" si="0">AA8*100000/AC8</f>
        <v>40.46119439549237</v>
      </c>
      <c r="AC8" s="678">
        <v>5694345</v>
      </c>
    </row>
    <row r="9" spans="1:30">
      <c r="A9" s="840">
        <v>1</v>
      </c>
      <c r="B9" s="63" t="s">
        <v>57</v>
      </c>
      <c r="C9" s="589">
        <v>311</v>
      </c>
      <c r="D9" s="228">
        <v>18.72</v>
      </c>
      <c r="E9" s="87">
        <v>1661349</v>
      </c>
      <c r="F9" s="79">
        <v>316</v>
      </c>
      <c r="G9" s="228">
        <v>18.95</v>
      </c>
      <c r="H9" s="87">
        <v>1667358</v>
      </c>
      <c r="I9" s="225">
        <v>272</v>
      </c>
      <c r="J9" s="228">
        <v>16.47</v>
      </c>
      <c r="K9" s="87">
        <v>1651433</v>
      </c>
      <c r="L9" s="212">
        <v>304</v>
      </c>
      <c r="M9" s="207">
        <v>18.579999999999998</v>
      </c>
      <c r="N9" s="87">
        <v>1636514</v>
      </c>
      <c r="O9" s="225">
        <v>299</v>
      </c>
      <c r="P9" s="240">
        <v>18.190000000000001</v>
      </c>
      <c r="Q9" s="109">
        <v>1643312</v>
      </c>
      <c r="R9" s="225">
        <v>342</v>
      </c>
      <c r="S9" s="240">
        <v>20.72</v>
      </c>
      <c r="T9" s="109">
        <v>1650893</v>
      </c>
      <c r="U9" s="345">
        <v>397</v>
      </c>
      <c r="V9" s="344">
        <f t="shared" ref="V9:V16" si="1">U9*100000/W9</f>
        <v>23.897451640767727</v>
      </c>
      <c r="W9" s="368">
        <v>1661265</v>
      </c>
      <c r="X9" s="689">
        <v>383</v>
      </c>
      <c r="Y9" s="805">
        <f>X9*100000/Z9</f>
        <v>22.898673072714946</v>
      </c>
      <c r="Z9" s="679">
        <v>1672586</v>
      </c>
      <c r="AA9" s="689">
        <v>383</v>
      </c>
      <c r="AB9" s="1042">
        <f t="shared" si="0"/>
        <v>22.486251389245233</v>
      </c>
      <c r="AC9" s="679">
        <v>1703263</v>
      </c>
    </row>
    <row r="10" spans="1:30">
      <c r="A10" s="841">
        <v>1</v>
      </c>
      <c r="B10" s="25" t="s">
        <v>60</v>
      </c>
      <c r="C10" s="590">
        <v>62</v>
      </c>
      <c r="D10" s="229">
        <v>15.3</v>
      </c>
      <c r="E10" s="88">
        <v>405361</v>
      </c>
      <c r="F10" s="223">
        <v>80</v>
      </c>
      <c r="G10" s="229">
        <v>19.75</v>
      </c>
      <c r="H10" s="88">
        <v>405141</v>
      </c>
      <c r="I10" s="223">
        <v>54</v>
      </c>
      <c r="J10" s="229">
        <v>13.34</v>
      </c>
      <c r="K10" s="88">
        <v>404910</v>
      </c>
      <c r="L10" s="158">
        <v>64</v>
      </c>
      <c r="M10" s="170">
        <v>15.82</v>
      </c>
      <c r="N10" s="88">
        <v>404627</v>
      </c>
      <c r="O10" s="223">
        <v>75</v>
      </c>
      <c r="P10" s="241">
        <v>18.55</v>
      </c>
      <c r="Q10" s="110">
        <v>404257</v>
      </c>
      <c r="R10" s="223">
        <v>77</v>
      </c>
      <c r="S10" s="241">
        <v>19.04</v>
      </c>
      <c r="T10" s="110">
        <v>404313</v>
      </c>
      <c r="U10" s="329">
        <v>107</v>
      </c>
      <c r="V10" s="344">
        <f t="shared" si="1"/>
        <v>26.421645006679491</v>
      </c>
      <c r="W10" s="369">
        <v>404971</v>
      </c>
      <c r="X10" s="690">
        <v>139</v>
      </c>
      <c r="Y10" s="806">
        <f t="shared" ref="Y10:Y73" si="2">X10*100000/Z10</f>
        <v>34.289830475025163</v>
      </c>
      <c r="Z10" s="668">
        <v>405368</v>
      </c>
      <c r="AA10" s="690">
        <v>167</v>
      </c>
      <c r="AB10" s="1043">
        <f t="shared" si="0"/>
        <v>41.140402092001764</v>
      </c>
      <c r="AC10" s="668">
        <v>405927</v>
      </c>
    </row>
    <row r="11" spans="1:30">
      <c r="A11" s="841">
        <v>1</v>
      </c>
      <c r="B11" s="25" t="s">
        <v>56</v>
      </c>
      <c r="C11" s="590">
        <v>148</v>
      </c>
      <c r="D11" s="229">
        <v>19.170000000000002</v>
      </c>
      <c r="E11" s="88">
        <v>772202</v>
      </c>
      <c r="F11" s="223">
        <v>150</v>
      </c>
      <c r="G11" s="229">
        <v>19.5</v>
      </c>
      <c r="H11" s="88">
        <v>769115</v>
      </c>
      <c r="I11" s="223">
        <v>141</v>
      </c>
      <c r="J11" s="229">
        <v>18.41</v>
      </c>
      <c r="K11" s="88">
        <v>766057</v>
      </c>
      <c r="L11" s="158">
        <v>189</v>
      </c>
      <c r="M11" s="170">
        <v>24.76</v>
      </c>
      <c r="N11" s="88">
        <v>763224</v>
      </c>
      <c r="O11" s="50">
        <v>154</v>
      </c>
      <c r="P11" s="241">
        <v>20.27</v>
      </c>
      <c r="Q11" s="110">
        <v>759742</v>
      </c>
      <c r="R11" s="50">
        <v>214</v>
      </c>
      <c r="S11" s="241">
        <v>28.26</v>
      </c>
      <c r="T11" s="110">
        <v>757173</v>
      </c>
      <c r="U11" s="335">
        <v>247</v>
      </c>
      <c r="V11" s="344">
        <f t="shared" si="1"/>
        <v>32.679003541768928</v>
      </c>
      <c r="W11" s="371">
        <v>755837</v>
      </c>
      <c r="X11" s="691">
        <v>211</v>
      </c>
      <c r="Y11" s="806">
        <f t="shared" si="2"/>
        <v>27.986423268787711</v>
      </c>
      <c r="Z11" s="680">
        <v>753937</v>
      </c>
      <c r="AA11" s="691">
        <v>274</v>
      </c>
      <c r="AB11" s="1043">
        <f t="shared" si="0"/>
        <v>36.403058919812295</v>
      </c>
      <c r="AC11" s="680">
        <v>752684</v>
      </c>
    </row>
    <row r="12" spans="1:30" ht="14.25" customHeight="1">
      <c r="A12" s="841">
        <v>1</v>
      </c>
      <c r="B12" s="25" t="s">
        <v>118</v>
      </c>
      <c r="C12" s="590">
        <v>97</v>
      </c>
      <c r="D12" s="229">
        <v>20.77</v>
      </c>
      <c r="E12" s="88">
        <v>467125</v>
      </c>
      <c r="F12" s="223">
        <v>100</v>
      </c>
      <c r="G12" s="229">
        <v>21.52</v>
      </c>
      <c r="H12" s="88">
        <v>464677</v>
      </c>
      <c r="I12" s="223">
        <v>127</v>
      </c>
      <c r="J12" s="229">
        <v>27.44</v>
      </c>
      <c r="K12" s="88">
        <v>462784</v>
      </c>
      <c r="L12" s="158">
        <v>102</v>
      </c>
      <c r="M12" s="170">
        <v>22.11</v>
      </c>
      <c r="N12" s="88">
        <v>461423</v>
      </c>
      <c r="O12" s="223">
        <v>109</v>
      </c>
      <c r="P12" s="241">
        <v>23.71</v>
      </c>
      <c r="Q12" s="110">
        <v>459753</v>
      </c>
      <c r="R12" s="223">
        <v>109</v>
      </c>
      <c r="S12" s="241">
        <v>23.79</v>
      </c>
      <c r="T12" s="110">
        <v>458178</v>
      </c>
      <c r="U12" s="329">
        <v>170</v>
      </c>
      <c r="V12" s="344">
        <f t="shared" si="1"/>
        <v>37.212071596025751</v>
      </c>
      <c r="W12" s="369">
        <v>456841</v>
      </c>
      <c r="X12" s="690">
        <v>165</v>
      </c>
      <c r="Y12" s="806">
        <f t="shared" si="2"/>
        <v>36.257441015735729</v>
      </c>
      <c r="Z12" s="671">
        <v>455079</v>
      </c>
      <c r="AA12" s="690">
        <v>180</v>
      </c>
      <c r="AB12" s="1043">
        <f t="shared" si="0"/>
        <v>39.71633709461755</v>
      </c>
      <c r="AC12" s="671">
        <v>453214</v>
      </c>
    </row>
    <row r="13" spans="1:30">
      <c r="A13" s="842">
        <v>1</v>
      </c>
      <c r="B13" s="25" t="s">
        <v>63</v>
      </c>
      <c r="C13" s="590">
        <v>105</v>
      </c>
      <c r="D13" s="229">
        <v>21.99</v>
      </c>
      <c r="E13" s="88">
        <v>477522</v>
      </c>
      <c r="F13" s="223">
        <v>124</v>
      </c>
      <c r="G13" s="229">
        <v>26.01</v>
      </c>
      <c r="H13" s="88">
        <v>476683</v>
      </c>
      <c r="I13" s="223">
        <v>134</v>
      </c>
      <c r="J13" s="229">
        <v>28.16</v>
      </c>
      <c r="K13" s="88">
        <v>475799</v>
      </c>
      <c r="L13" s="158">
        <v>128</v>
      </c>
      <c r="M13" s="170">
        <v>26.89</v>
      </c>
      <c r="N13" s="88">
        <v>475989</v>
      </c>
      <c r="O13" s="223">
        <v>130</v>
      </c>
      <c r="P13" s="241">
        <v>27.28</v>
      </c>
      <c r="Q13" s="110">
        <v>476488</v>
      </c>
      <c r="R13" s="223">
        <v>146</v>
      </c>
      <c r="S13" s="241">
        <v>30.6</v>
      </c>
      <c r="T13" s="110">
        <v>477142</v>
      </c>
      <c r="U13" s="335">
        <v>166</v>
      </c>
      <c r="V13" s="344">
        <f t="shared" si="1"/>
        <v>34.743079115851423</v>
      </c>
      <c r="W13" s="371">
        <v>477793</v>
      </c>
      <c r="X13" s="691">
        <v>158</v>
      </c>
      <c r="Y13" s="806">
        <f t="shared" si="2"/>
        <v>33.04830909790666</v>
      </c>
      <c r="Z13" s="680">
        <v>478088</v>
      </c>
      <c r="AA13" s="691">
        <v>174</v>
      </c>
      <c r="AB13" s="1043">
        <f t="shared" si="0"/>
        <v>36.333946555688037</v>
      </c>
      <c r="AC13" s="680">
        <v>478891</v>
      </c>
    </row>
    <row r="14" spans="1:30">
      <c r="A14" s="843">
        <v>1</v>
      </c>
      <c r="B14" s="25" t="s">
        <v>59</v>
      </c>
      <c r="C14" s="590">
        <v>54</v>
      </c>
      <c r="D14" s="229">
        <v>11.1</v>
      </c>
      <c r="E14" s="88">
        <v>486399</v>
      </c>
      <c r="F14" s="223">
        <v>53</v>
      </c>
      <c r="G14" s="229">
        <v>10.88</v>
      </c>
      <c r="H14" s="88">
        <v>486983</v>
      </c>
      <c r="I14" s="223">
        <v>69</v>
      </c>
      <c r="J14" s="229">
        <v>14.16</v>
      </c>
      <c r="K14" s="88">
        <v>487254</v>
      </c>
      <c r="L14" s="158">
        <v>49</v>
      </c>
      <c r="M14" s="170">
        <v>10.07</v>
      </c>
      <c r="N14" s="88">
        <v>486713</v>
      </c>
      <c r="O14" s="223">
        <v>77</v>
      </c>
      <c r="P14" s="241">
        <v>15.83</v>
      </c>
      <c r="Q14" s="110">
        <v>486388</v>
      </c>
      <c r="R14" s="223">
        <v>81</v>
      </c>
      <c r="S14" s="241">
        <v>16.62</v>
      </c>
      <c r="T14" s="110">
        <v>487296</v>
      </c>
      <c r="U14" s="329">
        <v>111</v>
      </c>
      <c r="V14" s="344">
        <f t="shared" si="1"/>
        <v>22.772360509034062</v>
      </c>
      <c r="W14" s="369">
        <v>487433</v>
      </c>
      <c r="X14" s="690">
        <v>117</v>
      </c>
      <c r="Y14" s="806">
        <f t="shared" si="2"/>
        <v>24.093954064979542</v>
      </c>
      <c r="Z14" s="668">
        <v>485599</v>
      </c>
      <c r="AA14" s="690">
        <v>143</v>
      </c>
      <c r="AB14" s="1043">
        <f t="shared" si="0"/>
        <v>29.572950056871058</v>
      </c>
      <c r="AC14" s="668">
        <v>483550</v>
      </c>
    </row>
    <row r="15" spans="1:30">
      <c r="A15" s="843">
        <v>1</v>
      </c>
      <c r="B15" s="25" t="s">
        <v>58</v>
      </c>
      <c r="C15" s="590">
        <v>192</v>
      </c>
      <c r="D15" s="229">
        <v>15.67</v>
      </c>
      <c r="E15" s="88">
        <v>1225364</v>
      </c>
      <c r="F15" s="223">
        <v>215</v>
      </c>
      <c r="G15" s="229">
        <v>17.53</v>
      </c>
      <c r="H15" s="88">
        <v>1226165</v>
      </c>
      <c r="I15" s="223">
        <v>164</v>
      </c>
      <c r="J15" s="229">
        <v>13.54</v>
      </c>
      <c r="K15" s="88">
        <v>1211126</v>
      </c>
      <c r="L15" s="158">
        <v>170</v>
      </c>
      <c r="M15" s="170">
        <v>14.21</v>
      </c>
      <c r="N15" s="88">
        <v>1196576</v>
      </c>
      <c r="O15" s="223">
        <v>228</v>
      </c>
      <c r="P15" s="241">
        <v>19.02</v>
      </c>
      <c r="Q15" s="110">
        <v>1198438</v>
      </c>
      <c r="R15" s="223">
        <v>279</v>
      </c>
      <c r="S15" s="241">
        <v>23.26</v>
      </c>
      <c r="T15" s="110">
        <v>1199539</v>
      </c>
      <c r="U15" s="335">
        <v>299</v>
      </c>
      <c r="V15" s="344">
        <f t="shared" si="1"/>
        <v>24.863996434220176</v>
      </c>
      <c r="W15" s="371">
        <v>1202542</v>
      </c>
      <c r="X15" s="691">
        <v>326</v>
      </c>
      <c r="Y15" s="806">
        <f t="shared" si="2"/>
        <v>27.027497577059457</v>
      </c>
      <c r="Z15" s="680">
        <v>1206179</v>
      </c>
      <c r="AA15" s="691">
        <v>338</v>
      </c>
      <c r="AB15" s="1043">
        <f t="shared" si="0"/>
        <v>27.196127528918012</v>
      </c>
      <c r="AC15" s="680">
        <v>1242824</v>
      </c>
    </row>
    <row r="16" spans="1:30">
      <c r="A16" s="844">
        <v>1</v>
      </c>
      <c r="B16" s="59" t="s">
        <v>61</v>
      </c>
      <c r="C16" s="591">
        <v>20</v>
      </c>
      <c r="D16" s="230">
        <v>7.84</v>
      </c>
      <c r="E16" s="89">
        <v>254990</v>
      </c>
      <c r="F16" s="224">
        <v>19</v>
      </c>
      <c r="G16" s="230">
        <v>7.49</v>
      </c>
      <c r="H16" s="89">
        <v>253748</v>
      </c>
      <c r="I16" s="224">
        <v>17</v>
      </c>
      <c r="J16" s="230">
        <v>6.88</v>
      </c>
      <c r="K16" s="89">
        <v>247270</v>
      </c>
      <c r="L16" s="213">
        <v>24</v>
      </c>
      <c r="M16" s="235">
        <v>9.91</v>
      </c>
      <c r="N16" s="89">
        <v>242295</v>
      </c>
      <c r="O16" s="224">
        <v>30</v>
      </c>
      <c r="P16" s="242">
        <v>12.33</v>
      </c>
      <c r="Q16" s="111">
        <v>243395</v>
      </c>
      <c r="R16" s="224">
        <v>31</v>
      </c>
      <c r="S16" s="242">
        <v>12.69</v>
      </c>
      <c r="T16" s="111">
        <v>244202</v>
      </c>
      <c r="U16" s="329">
        <v>29</v>
      </c>
      <c r="V16" s="344">
        <f t="shared" si="1"/>
        <v>11.814889204857957</v>
      </c>
      <c r="W16" s="369">
        <v>245453</v>
      </c>
      <c r="X16" s="692">
        <v>28</v>
      </c>
      <c r="Y16" s="807">
        <f t="shared" si="2"/>
        <v>11.319351239468961</v>
      </c>
      <c r="Z16" s="668">
        <v>247364</v>
      </c>
      <c r="AA16" s="692">
        <v>29</v>
      </c>
      <c r="AB16" s="1044">
        <f t="shared" si="0"/>
        <v>11.112345816201801</v>
      </c>
      <c r="AC16" s="668">
        <v>260971</v>
      </c>
    </row>
    <row r="17" spans="1:29">
      <c r="A17" s="845"/>
      <c r="B17" s="547" t="s">
        <v>98</v>
      </c>
      <c r="C17" s="592">
        <f>SUM(C9:C16)</f>
        <v>989</v>
      </c>
      <c r="D17" s="581">
        <f>C17*100000/E17</f>
        <v>17.199066763681692</v>
      </c>
      <c r="E17" s="518">
        <f>SUM(E9:E16)</f>
        <v>5750312</v>
      </c>
      <c r="F17" s="582">
        <f>SUM(F9:F16)</f>
        <v>1057</v>
      </c>
      <c r="G17" s="581">
        <f>F17*100000/H17</f>
        <v>18.383024311854008</v>
      </c>
      <c r="H17" s="518">
        <f>SUM(H9:H16)</f>
        <v>5749870</v>
      </c>
      <c r="I17" s="582">
        <f>SUM(I9:I16)</f>
        <v>978</v>
      </c>
      <c r="J17" s="581">
        <f>I17*100000/K17</f>
        <v>17.137951573195611</v>
      </c>
      <c r="K17" s="518">
        <f>SUM(K9:K16)</f>
        <v>5706633</v>
      </c>
      <c r="L17" s="583">
        <f>SUM(L9:L16)</f>
        <v>1030</v>
      </c>
      <c r="M17" s="477">
        <f>L17*100000/N17</f>
        <v>18.174243708844379</v>
      </c>
      <c r="N17" s="518">
        <f>SUM(N9:N16)</f>
        <v>5667361</v>
      </c>
      <c r="O17" s="582">
        <f>SUM(O9:O16)</f>
        <v>1102</v>
      </c>
      <c r="P17" s="584">
        <f>O17*100000/Q17</f>
        <v>19.429550512688007</v>
      </c>
      <c r="Q17" s="478">
        <f>SUM(Q9:Q16)</f>
        <v>5671773</v>
      </c>
      <c r="R17" s="582">
        <f>SUM(R9:R16)</f>
        <v>1279</v>
      </c>
      <c r="S17" s="584">
        <f>R17*100000/T17</f>
        <v>22.522617709293055</v>
      </c>
      <c r="T17" s="478">
        <f>SUM(T9:T16)</f>
        <v>5678736</v>
      </c>
      <c r="U17" s="479">
        <f>SUM(U9:U16)</f>
        <v>1526</v>
      </c>
      <c r="V17" s="484">
        <f>U17*100000/W17</f>
        <v>26.808921432819144</v>
      </c>
      <c r="W17" s="480">
        <f>SUM(W9:W16)</f>
        <v>5692135</v>
      </c>
      <c r="X17" s="808">
        <f>SUM(X9:X16)</f>
        <v>1527</v>
      </c>
      <c r="Y17" s="811">
        <f t="shared" si="2"/>
        <v>26.769748606290101</v>
      </c>
      <c r="Z17" s="683">
        <f>SUM(Z9:Z16)</f>
        <v>5704200</v>
      </c>
      <c r="AA17" s="926">
        <f>SUM(AA9:AA16)</f>
        <v>1688</v>
      </c>
      <c r="AB17" s="811">
        <f t="shared" si="0"/>
        <v>29.197464110297226</v>
      </c>
      <c r="AC17" s="925">
        <f>SUM(AC9:AC16)</f>
        <v>5781324</v>
      </c>
    </row>
    <row r="18" spans="1:29">
      <c r="A18" s="846">
        <v>2</v>
      </c>
      <c r="B18" s="61" t="s">
        <v>53</v>
      </c>
      <c r="C18" s="593">
        <v>189</v>
      </c>
      <c r="D18" s="228">
        <v>40.520000000000003</v>
      </c>
      <c r="E18" s="87">
        <v>466380</v>
      </c>
      <c r="F18" s="225">
        <v>186</v>
      </c>
      <c r="G18" s="228">
        <v>40.020000000000003</v>
      </c>
      <c r="H18" s="87">
        <v>464741</v>
      </c>
      <c r="I18" s="225">
        <v>129</v>
      </c>
      <c r="J18" s="228">
        <v>27.83</v>
      </c>
      <c r="K18" s="87">
        <v>463579</v>
      </c>
      <c r="L18" s="212">
        <v>167</v>
      </c>
      <c r="M18" s="207">
        <v>36.090000000000003</v>
      </c>
      <c r="N18" s="87">
        <v>462785</v>
      </c>
      <c r="O18" s="225">
        <v>173</v>
      </c>
      <c r="P18" s="240">
        <v>37.46</v>
      </c>
      <c r="Q18" s="109">
        <v>461829</v>
      </c>
      <c r="R18" s="225">
        <v>186</v>
      </c>
      <c r="S18" s="240">
        <v>40.33</v>
      </c>
      <c r="T18" s="109">
        <v>461167</v>
      </c>
      <c r="U18" s="329">
        <v>152</v>
      </c>
      <c r="V18" s="344">
        <f t="shared" ref="V18:V22" si="3">U18*100000/W18</f>
        <v>32.961504432454937</v>
      </c>
      <c r="W18" s="369">
        <v>461144</v>
      </c>
      <c r="X18" s="690">
        <v>160</v>
      </c>
      <c r="Y18" s="805">
        <f t="shared" si="2"/>
        <v>34.729909832471598</v>
      </c>
      <c r="Z18" s="668">
        <v>460698</v>
      </c>
      <c r="AA18" s="690">
        <v>162</v>
      </c>
      <c r="AB18" s="1042">
        <f t="shared" si="0"/>
        <v>35.210961476599927</v>
      </c>
      <c r="AC18" s="668">
        <v>460084</v>
      </c>
    </row>
    <row r="19" spans="1:29">
      <c r="A19" s="843">
        <v>2</v>
      </c>
      <c r="B19" s="25" t="s">
        <v>54</v>
      </c>
      <c r="C19" s="590">
        <v>115</v>
      </c>
      <c r="D19" s="229">
        <v>21.73</v>
      </c>
      <c r="E19" s="88">
        <v>529303</v>
      </c>
      <c r="F19" s="223">
        <v>70</v>
      </c>
      <c r="G19" s="229">
        <v>13.09</v>
      </c>
      <c r="H19" s="88">
        <v>534629</v>
      </c>
      <c r="I19" s="223">
        <v>87</v>
      </c>
      <c r="J19" s="229">
        <v>16.45</v>
      </c>
      <c r="K19" s="88">
        <v>528997</v>
      </c>
      <c r="L19" s="158">
        <v>103</v>
      </c>
      <c r="M19" s="170">
        <v>19.71</v>
      </c>
      <c r="N19" s="88">
        <v>522673</v>
      </c>
      <c r="O19" s="50">
        <v>114</v>
      </c>
      <c r="P19" s="241">
        <v>21.58</v>
      </c>
      <c r="Q19" s="110">
        <v>528351</v>
      </c>
      <c r="R19" s="50">
        <v>137</v>
      </c>
      <c r="S19" s="241">
        <v>25.92</v>
      </c>
      <c r="T19" s="110">
        <v>528531</v>
      </c>
      <c r="U19" s="335">
        <v>126</v>
      </c>
      <c r="V19" s="344">
        <f t="shared" si="3"/>
        <v>23.809568801150419</v>
      </c>
      <c r="W19" s="371">
        <v>529199</v>
      </c>
      <c r="X19" s="691">
        <v>116</v>
      </c>
      <c r="Y19" s="806">
        <f t="shared" si="2"/>
        <v>21.643688905557017</v>
      </c>
      <c r="Z19" s="680">
        <v>535953</v>
      </c>
      <c r="AA19" s="691">
        <v>125</v>
      </c>
      <c r="AB19" s="1043">
        <f t="shared" si="0"/>
        <v>21.590139696839895</v>
      </c>
      <c r="AC19" s="680">
        <v>578968</v>
      </c>
    </row>
    <row r="20" spans="1:29">
      <c r="A20" s="843">
        <v>2</v>
      </c>
      <c r="B20" s="25" t="s">
        <v>55</v>
      </c>
      <c r="C20" s="590">
        <v>141</v>
      </c>
      <c r="D20" s="229">
        <v>23.23</v>
      </c>
      <c r="E20" s="87">
        <v>607061</v>
      </c>
      <c r="F20" s="223">
        <v>150</v>
      </c>
      <c r="G20" s="229">
        <v>24.81</v>
      </c>
      <c r="H20" s="87">
        <v>604559</v>
      </c>
      <c r="I20" s="223">
        <v>122</v>
      </c>
      <c r="J20" s="229">
        <v>20.22</v>
      </c>
      <c r="K20" s="87">
        <v>603316</v>
      </c>
      <c r="L20" s="158">
        <v>132</v>
      </c>
      <c r="M20" s="170">
        <v>21.92</v>
      </c>
      <c r="N20" s="87">
        <v>602296</v>
      </c>
      <c r="O20" s="50">
        <v>143</v>
      </c>
      <c r="P20" s="241">
        <v>23.77</v>
      </c>
      <c r="Q20" s="109">
        <v>601642</v>
      </c>
      <c r="R20" s="50">
        <v>122</v>
      </c>
      <c r="S20" s="241">
        <v>20.059999999999999</v>
      </c>
      <c r="T20" s="109">
        <v>602053</v>
      </c>
      <c r="U20" s="333">
        <v>132</v>
      </c>
      <c r="V20" s="344">
        <f t="shared" si="3"/>
        <v>21.903006187599249</v>
      </c>
      <c r="W20" s="369">
        <v>602657</v>
      </c>
      <c r="X20" s="692">
        <v>156</v>
      </c>
      <c r="Y20" s="806">
        <f t="shared" si="2"/>
        <v>25.888377943765796</v>
      </c>
      <c r="Z20" s="668">
        <v>602587</v>
      </c>
      <c r="AA20" s="692">
        <v>140</v>
      </c>
      <c r="AB20" s="1043">
        <f t="shared" si="0"/>
        <v>23.252492168892815</v>
      </c>
      <c r="AC20" s="668">
        <v>602086</v>
      </c>
    </row>
    <row r="21" spans="1:29">
      <c r="A21" s="843">
        <v>2</v>
      </c>
      <c r="B21" s="25" t="s">
        <v>51</v>
      </c>
      <c r="C21" s="590">
        <v>239</v>
      </c>
      <c r="D21" s="229">
        <v>28.35</v>
      </c>
      <c r="E21" s="88">
        <v>843096</v>
      </c>
      <c r="F21" s="223">
        <v>197</v>
      </c>
      <c r="G21" s="229">
        <v>23.37</v>
      </c>
      <c r="H21" s="88">
        <v>842840</v>
      </c>
      <c r="I21" s="223">
        <v>219</v>
      </c>
      <c r="J21" s="229">
        <v>25.92</v>
      </c>
      <c r="K21" s="88">
        <v>844779</v>
      </c>
      <c r="L21" s="158">
        <v>242</v>
      </c>
      <c r="M21" s="170">
        <v>28.55</v>
      </c>
      <c r="N21" s="88">
        <v>847627</v>
      </c>
      <c r="O21" s="223">
        <v>231</v>
      </c>
      <c r="P21" s="241">
        <v>27.16</v>
      </c>
      <c r="Q21" s="110">
        <v>850525</v>
      </c>
      <c r="R21" s="223">
        <v>257</v>
      </c>
      <c r="S21" s="241">
        <v>30.13</v>
      </c>
      <c r="T21" s="110">
        <v>852864</v>
      </c>
      <c r="U21" s="329">
        <v>243</v>
      </c>
      <c r="V21" s="344">
        <f t="shared" si="3"/>
        <v>28.408625934386595</v>
      </c>
      <c r="W21" s="371">
        <v>855374</v>
      </c>
      <c r="X21" s="693">
        <v>267</v>
      </c>
      <c r="Y21" s="806">
        <f t="shared" si="2"/>
        <v>31.130418966470089</v>
      </c>
      <c r="Z21" s="680">
        <v>857682</v>
      </c>
      <c r="AA21" s="693">
        <v>318</v>
      </c>
      <c r="AB21" s="1043">
        <f t="shared" si="0"/>
        <v>36.925392129085594</v>
      </c>
      <c r="AC21" s="680">
        <v>861196</v>
      </c>
    </row>
    <row r="22" spans="1:29">
      <c r="A22" s="844">
        <v>2</v>
      </c>
      <c r="B22" s="59" t="s">
        <v>52</v>
      </c>
      <c r="C22" s="591">
        <v>218</v>
      </c>
      <c r="D22" s="230">
        <v>21.8</v>
      </c>
      <c r="E22" s="89">
        <v>999924</v>
      </c>
      <c r="F22" s="224">
        <v>246</v>
      </c>
      <c r="G22" s="230">
        <v>24.68</v>
      </c>
      <c r="H22" s="89">
        <v>996882</v>
      </c>
      <c r="I22" s="224">
        <v>253</v>
      </c>
      <c r="J22" s="230">
        <v>25.41</v>
      </c>
      <c r="K22" s="89">
        <v>995679</v>
      </c>
      <c r="L22" s="213">
        <v>210</v>
      </c>
      <c r="M22" s="235">
        <v>21.09</v>
      </c>
      <c r="N22" s="89">
        <v>995578</v>
      </c>
      <c r="O22" s="224">
        <v>175</v>
      </c>
      <c r="P22" s="242">
        <v>17.62</v>
      </c>
      <c r="Q22" s="111">
        <v>993420</v>
      </c>
      <c r="R22" s="224">
        <v>170</v>
      </c>
      <c r="S22" s="242">
        <v>17.13</v>
      </c>
      <c r="T22" s="111">
        <v>992255</v>
      </c>
      <c r="U22" s="335">
        <v>224</v>
      </c>
      <c r="V22" s="344">
        <f t="shared" si="3"/>
        <v>22.534077762687993</v>
      </c>
      <c r="W22" s="371">
        <v>994050</v>
      </c>
      <c r="X22" s="691">
        <v>235</v>
      </c>
      <c r="Y22" s="807">
        <f t="shared" si="2"/>
        <v>23.615669549453223</v>
      </c>
      <c r="Z22" s="668">
        <v>995102</v>
      </c>
      <c r="AA22" s="691">
        <v>277</v>
      </c>
      <c r="AB22" s="1045">
        <f t="shared" si="0"/>
        <v>27.800191891577246</v>
      </c>
      <c r="AC22" s="668">
        <v>996396</v>
      </c>
    </row>
    <row r="23" spans="1:29">
      <c r="A23" s="845"/>
      <c r="B23" s="547" t="s">
        <v>98</v>
      </c>
      <c r="C23" s="592">
        <f>SUM(C18:C22)</f>
        <v>902</v>
      </c>
      <c r="D23" s="581">
        <f>C23*100000/E23</f>
        <v>26.177068423722577</v>
      </c>
      <c r="E23" s="518">
        <f>SUM(E18:E22)</f>
        <v>3445764</v>
      </c>
      <c r="F23" s="582">
        <f>SUM(F18:F22)</f>
        <v>849</v>
      </c>
      <c r="G23" s="581">
        <f>F23*100000/H23</f>
        <v>24.654066280235714</v>
      </c>
      <c r="H23" s="518">
        <f>SUM(H18:H22)</f>
        <v>3443651</v>
      </c>
      <c r="I23" s="582">
        <f>SUM(I18:I22)</f>
        <v>810</v>
      </c>
      <c r="J23" s="581">
        <f>I23*100000/K23</f>
        <v>23.571522109214719</v>
      </c>
      <c r="K23" s="518">
        <f>SUM(K18:K22)</f>
        <v>3436350</v>
      </c>
      <c r="L23" s="583">
        <f>SUM(L18:L22)</f>
        <v>854</v>
      </c>
      <c r="M23" s="477">
        <f>L23*100000/N23</f>
        <v>24.890999863303524</v>
      </c>
      <c r="N23" s="518">
        <f>SUM(N18:N22)</f>
        <v>3430959</v>
      </c>
      <c r="O23" s="582">
        <f>SUM(O18:O22)</f>
        <v>836</v>
      </c>
      <c r="P23" s="584">
        <f>O23*100000/Q23</f>
        <v>24.332267001807747</v>
      </c>
      <c r="Q23" s="478">
        <f>SUM(Q18:Q22)</f>
        <v>3435767</v>
      </c>
      <c r="R23" s="582">
        <f>SUM(R18:R22)</f>
        <v>872</v>
      </c>
      <c r="S23" s="584">
        <f>R23*100000/T23</f>
        <v>25.37192270874371</v>
      </c>
      <c r="T23" s="478">
        <f>SUM(T18:T22)</f>
        <v>3436870</v>
      </c>
      <c r="U23" s="481">
        <f>SUM(U18:U22)</f>
        <v>877</v>
      </c>
      <c r="V23" s="484">
        <f>U23*100000/W23</f>
        <v>25.476234188467195</v>
      </c>
      <c r="W23" s="485">
        <f>SUM(W18:W22)</f>
        <v>3442424</v>
      </c>
      <c r="X23" s="808">
        <f>SUM(X18:X22)</f>
        <v>934</v>
      </c>
      <c r="Y23" s="811">
        <f t="shared" si="2"/>
        <v>27.056606244108526</v>
      </c>
      <c r="Z23" s="683">
        <f>SUM(Z18:Z22)</f>
        <v>3452022</v>
      </c>
      <c r="AA23" s="926">
        <f>SUM(AA18:AA22)</f>
        <v>1022</v>
      </c>
      <c r="AB23" s="811">
        <f t="shared" si="0"/>
        <v>29.210599274593925</v>
      </c>
      <c r="AC23" s="925">
        <f>SUM(AC18:AC22)</f>
        <v>3498730</v>
      </c>
    </row>
    <row r="24" spans="1:29">
      <c r="A24" s="846">
        <v>3</v>
      </c>
      <c r="B24" s="61" t="s">
        <v>9</v>
      </c>
      <c r="C24" s="593">
        <v>98</v>
      </c>
      <c r="D24" s="228">
        <v>28.99</v>
      </c>
      <c r="E24" s="90">
        <v>338077</v>
      </c>
      <c r="F24" s="225">
        <v>99</v>
      </c>
      <c r="G24" s="228">
        <v>29.42</v>
      </c>
      <c r="H24" s="90">
        <v>336550</v>
      </c>
      <c r="I24" s="225">
        <v>106</v>
      </c>
      <c r="J24" s="228">
        <v>31.58</v>
      </c>
      <c r="K24" s="90">
        <v>335686</v>
      </c>
      <c r="L24" s="212">
        <v>99</v>
      </c>
      <c r="M24" s="207">
        <v>29.54</v>
      </c>
      <c r="N24" s="90">
        <v>335177</v>
      </c>
      <c r="O24" s="225">
        <v>93</v>
      </c>
      <c r="P24" s="243">
        <v>27.84</v>
      </c>
      <c r="Q24" s="112">
        <v>334096</v>
      </c>
      <c r="R24" s="247">
        <v>75</v>
      </c>
      <c r="S24" s="207">
        <v>22.51</v>
      </c>
      <c r="T24" s="112">
        <v>333214</v>
      </c>
      <c r="U24" s="329">
        <v>102</v>
      </c>
      <c r="V24" s="344">
        <f t="shared" ref="V24:V28" si="4">U24*100000/W24</f>
        <v>30.633298395355752</v>
      </c>
      <c r="W24" s="369">
        <v>332971</v>
      </c>
      <c r="X24" s="689">
        <v>123</v>
      </c>
      <c r="Y24" s="805">
        <f t="shared" si="2"/>
        <v>36.989588784034936</v>
      </c>
      <c r="Z24" s="668">
        <v>332526</v>
      </c>
      <c r="AA24" s="689">
        <v>123</v>
      </c>
      <c r="AB24" s="1041">
        <f t="shared" si="0"/>
        <v>37.051652413327751</v>
      </c>
      <c r="AC24" s="668">
        <v>331969</v>
      </c>
    </row>
    <row r="25" spans="1:29">
      <c r="A25" s="843">
        <v>3</v>
      </c>
      <c r="B25" s="25" t="s">
        <v>47</v>
      </c>
      <c r="C25" s="590">
        <v>291</v>
      </c>
      <c r="D25" s="229">
        <v>27.07</v>
      </c>
      <c r="E25" s="88">
        <v>1074849</v>
      </c>
      <c r="F25" s="223">
        <v>305</v>
      </c>
      <c r="G25" s="229">
        <v>28.4</v>
      </c>
      <c r="H25" s="88">
        <v>1073962</v>
      </c>
      <c r="I25" s="223">
        <v>276</v>
      </c>
      <c r="J25" s="229">
        <v>25.71</v>
      </c>
      <c r="K25" s="88">
        <v>1073554</v>
      </c>
      <c r="L25" s="158">
        <v>318</v>
      </c>
      <c r="M25" s="170">
        <v>29.63</v>
      </c>
      <c r="N25" s="88">
        <v>1073182</v>
      </c>
      <c r="O25" s="223">
        <v>427</v>
      </c>
      <c r="P25" s="241">
        <v>39.81</v>
      </c>
      <c r="Q25" s="110">
        <v>1072591</v>
      </c>
      <c r="R25" s="223">
        <v>437</v>
      </c>
      <c r="S25" s="241">
        <v>40.75</v>
      </c>
      <c r="T25" s="110">
        <v>1072516</v>
      </c>
      <c r="U25" s="329">
        <v>477</v>
      </c>
      <c r="V25" s="344">
        <f t="shared" si="4"/>
        <v>44.444651500822275</v>
      </c>
      <c r="W25" s="371">
        <v>1073245</v>
      </c>
      <c r="X25" s="929">
        <v>514</v>
      </c>
      <c r="Y25" s="806">
        <f t="shared" si="2"/>
        <v>47.905352444524389</v>
      </c>
      <c r="Z25" s="680">
        <v>1072949</v>
      </c>
      <c r="AA25" s="929">
        <v>436</v>
      </c>
      <c r="AB25" s="1043">
        <f t="shared" si="0"/>
        <v>40.658405052832613</v>
      </c>
      <c r="AC25" s="680">
        <v>1072349</v>
      </c>
    </row>
    <row r="26" spans="1:29">
      <c r="A26" s="843">
        <v>3</v>
      </c>
      <c r="B26" s="25" t="s">
        <v>48</v>
      </c>
      <c r="C26" s="590">
        <v>98</v>
      </c>
      <c r="D26" s="229">
        <v>29.97</v>
      </c>
      <c r="E26" s="88">
        <v>326982</v>
      </c>
      <c r="F26" s="223">
        <v>111</v>
      </c>
      <c r="G26" s="229">
        <v>33.92</v>
      </c>
      <c r="H26" s="88">
        <v>327281</v>
      </c>
      <c r="I26" s="223">
        <v>106</v>
      </c>
      <c r="J26" s="229">
        <v>32.340000000000003</v>
      </c>
      <c r="K26" s="88">
        <v>327729</v>
      </c>
      <c r="L26" s="158">
        <v>77</v>
      </c>
      <c r="M26" s="170">
        <v>23.48</v>
      </c>
      <c r="N26" s="88">
        <v>327916</v>
      </c>
      <c r="O26" s="50">
        <v>84</v>
      </c>
      <c r="P26" s="241">
        <v>25.61</v>
      </c>
      <c r="Q26" s="110">
        <v>327997</v>
      </c>
      <c r="R26" s="50">
        <v>94</v>
      </c>
      <c r="S26" s="241">
        <v>28.62</v>
      </c>
      <c r="T26" s="110">
        <v>328492</v>
      </c>
      <c r="U26" s="335">
        <v>118</v>
      </c>
      <c r="V26" s="344">
        <f t="shared" si="4"/>
        <v>35.83989891933593</v>
      </c>
      <c r="W26" s="371">
        <v>329242</v>
      </c>
      <c r="X26" s="691">
        <v>107</v>
      </c>
      <c r="Y26" s="806">
        <f t="shared" si="2"/>
        <v>32.438200680292731</v>
      </c>
      <c r="Z26" s="668">
        <v>329858</v>
      </c>
      <c r="AA26" s="691">
        <v>133</v>
      </c>
      <c r="AB26" s="1043">
        <f t="shared" si="0"/>
        <v>40.236822440650684</v>
      </c>
      <c r="AC26" s="668">
        <v>330543</v>
      </c>
    </row>
    <row r="27" spans="1:29">
      <c r="A27" s="843">
        <v>3</v>
      </c>
      <c r="B27" s="25" t="s">
        <v>49</v>
      </c>
      <c r="C27" s="590">
        <v>149</v>
      </c>
      <c r="D27" s="229">
        <v>20.49</v>
      </c>
      <c r="E27" s="88">
        <v>727158</v>
      </c>
      <c r="F27" s="223">
        <v>172</v>
      </c>
      <c r="G27" s="229">
        <v>23.69</v>
      </c>
      <c r="H27" s="88">
        <v>726104</v>
      </c>
      <c r="I27" s="223">
        <v>127</v>
      </c>
      <c r="J27" s="229">
        <v>17.48</v>
      </c>
      <c r="K27" s="88">
        <v>726530</v>
      </c>
      <c r="L27" s="158">
        <v>140</v>
      </c>
      <c r="M27" s="170">
        <v>19.260000000000002</v>
      </c>
      <c r="N27" s="88">
        <v>726970</v>
      </c>
      <c r="O27" s="50">
        <v>251</v>
      </c>
      <c r="P27" s="241">
        <v>34.549999999999997</v>
      </c>
      <c r="Q27" s="110">
        <v>726551</v>
      </c>
      <c r="R27" s="50">
        <v>229</v>
      </c>
      <c r="S27" s="241">
        <v>31.51</v>
      </c>
      <c r="T27" s="110">
        <v>726782</v>
      </c>
      <c r="U27" s="333">
        <v>265</v>
      </c>
      <c r="V27" s="344">
        <f t="shared" si="4"/>
        <v>36.396449354684087</v>
      </c>
      <c r="W27" s="369">
        <v>728093</v>
      </c>
      <c r="X27" s="690">
        <v>193</v>
      </c>
      <c r="Y27" s="806">
        <f t="shared" si="2"/>
        <v>26.471863015652691</v>
      </c>
      <c r="Z27" s="680">
        <v>729076</v>
      </c>
      <c r="AA27" s="690">
        <v>202</v>
      </c>
      <c r="AB27" s="1043">
        <f t="shared" si="0"/>
        <v>27.677299134056781</v>
      </c>
      <c r="AC27" s="680">
        <v>729840</v>
      </c>
    </row>
    <row r="28" spans="1:29">
      <c r="A28" s="844">
        <v>3</v>
      </c>
      <c r="B28" s="59" t="s">
        <v>50</v>
      </c>
      <c r="C28" s="591">
        <v>135</v>
      </c>
      <c r="D28" s="230">
        <v>24.27</v>
      </c>
      <c r="E28" s="89">
        <v>556287</v>
      </c>
      <c r="F28" s="224">
        <v>116</v>
      </c>
      <c r="G28" s="230">
        <v>20.92</v>
      </c>
      <c r="H28" s="89">
        <v>554426</v>
      </c>
      <c r="I28" s="224">
        <v>127</v>
      </c>
      <c r="J28" s="230">
        <v>22.94</v>
      </c>
      <c r="K28" s="89">
        <v>553653</v>
      </c>
      <c r="L28" s="213">
        <v>140</v>
      </c>
      <c r="M28" s="235">
        <v>25.32</v>
      </c>
      <c r="N28" s="89">
        <v>552942</v>
      </c>
      <c r="O28" s="71">
        <v>105</v>
      </c>
      <c r="P28" s="242">
        <v>19.05</v>
      </c>
      <c r="Q28" s="111">
        <v>551189</v>
      </c>
      <c r="R28" s="71">
        <v>134</v>
      </c>
      <c r="S28" s="242">
        <v>24.38</v>
      </c>
      <c r="T28" s="111">
        <v>549541</v>
      </c>
      <c r="U28" s="335">
        <v>149</v>
      </c>
      <c r="V28" s="344">
        <f t="shared" si="4"/>
        <v>27.134027527379871</v>
      </c>
      <c r="W28" s="371">
        <v>549126</v>
      </c>
      <c r="X28" s="691">
        <v>152</v>
      </c>
      <c r="Y28" s="807">
        <f t="shared" si="2"/>
        <v>27.727157473837057</v>
      </c>
      <c r="Z28" s="668">
        <v>548199</v>
      </c>
      <c r="AA28" s="691">
        <v>169</v>
      </c>
      <c r="AB28" s="1044">
        <f t="shared" si="0"/>
        <v>30.909922267946961</v>
      </c>
      <c r="AC28" s="668">
        <v>546750</v>
      </c>
    </row>
    <row r="29" spans="1:29">
      <c r="A29" s="845"/>
      <c r="B29" s="547" t="s">
        <v>98</v>
      </c>
      <c r="C29" s="592">
        <f>SUM(C24:C28)</f>
        <v>771</v>
      </c>
      <c r="D29" s="581">
        <f>C29*100000/E29</f>
        <v>25.501487917553789</v>
      </c>
      <c r="E29" s="518">
        <f>SUM(E24:E28)</f>
        <v>3023353</v>
      </c>
      <c r="F29" s="582">
        <f>SUM(F24:F28)</f>
        <v>803</v>
      </c>
      <c r="G29" s="581">
        <f>F29*100000/H29</f>
        <v>26.604177220264365</v>
      </c>
      <c r="H29" s="518">
        <f>SUM(H24:H28)</f>
        <v>3018323</v>
      </c>
      <c r="I29" s="582">
        <f>SUM(I24:I28)</f>
        <v>742</v>
      </c>
      <c r="J29" s="581">
        <f>I29*100000/K29</f>
        <v>24.592728506883311</v>
      </c>
      <c r="K29" s="518">
        <f>SUM(K24:K28)</f>
        <v>3017152</v>
      </c>
      <c r="L29" s="583">
        <f>SUM(L24:L28)</f>
        <v>774</v>
      </c>
      <c r="M29" s="477">
        <f>L29*100000/N29</f>
        <v>25.661538889995878</v>
      </c>
      <c r="N29" s="518">
        <f>SUM(N24:N28)</f>
        <v>3016187</v>
      </c>
      <c r="O29" s="585">
        <f>SUM(O24:O28)</f>
        <v>960</v>
      </c>
      <c r="P29" s="584">
        <f>O29*100000/Q29</f>
        <v>31.868023890395243</v>
      </c>
      <c r="Q29" s="478">
        <f>SUM(Q24:Q28)</f>
        <v>3012424</v>
      </c>
      <c r="R29" s="585">
        <f>SUM(R24:R28)</f>
        <v>969</v>
      </c>
      <c r="S29" s="584">
        <f>R29*100000/T29</f>
        <v>32.18686317593658</v>
      </c>
      <c r="T29" s="478">
        <f>SUM(T24:T28)</f>
        <v>3010545</v>
      </c>
      <c r="U29" s="481">
        <f>SUM(U24:U28)</f>
        <v>1111</v>
      </c>
      <c r="V29" s="484">
        <f>U29*100000/W29</f>
        <v>36.877501305317494</v>
      </c>
      <c r="W29" s="485">
        <f>SUM(W24:W28)</f>
        <v>3012677</v>
      </c>
      <c r="X29" s="926">
        <f>SUM(X24:X28)</f>
        <v>1089</v>
      </c>
      <c r="Y29" s="927">
        <f t="shared" si="2"/>
        <v>36.148081662134601</v>
      </c>
      <c r="Z29" s="925">
        <f>SUM(Z24:Z28)</f>
        <v>3012608</v>
      </c>
      <c r="AA29" s="926">
        <f>SUM(AA24:AA28)</f>
        <v>1063</v>
      </c>
      <c r="AB29" s="811">
        <f t="shared" si="0"/>
        <v>35.298598582543761</v>
      </c>
      <c r="AC29" s="925">
        <f>SUM(AC24:AC28)</f>
        <v>3011451</v>
      </c>
    </row>
    <row r="30" spans="1:29">
      <c r="A30" s="846">
        <v>4</v>
      </c>
      <c r="B30" s="60" t="s">
        <v>2</v>
      </c>
      <c r="C30" s="593">
        <v>264</v>
      </c>
      <c r="D30" s="228">
        <v>26.1</v>
      </c>
      <c r="E30" s="90">
        <v>1011624</v>
      </c>
      <c r="F30" s="225">
        <v>231</v>
      </c>
      <c r="G30" s="228">
        <v>22.25</v>
      </c>
      <c r="H30" s="90">
        <v>1038392</v>
      </c>
      <c r="I30" s="225">
        <v>249</v>
      </c>
      <c r="J30" s="228">
        <v>23.37</v>
      </c>
      <c r="K30" s="90">
        <v>1065332</v>
      </c>
      <c r="L30" s="212">
        <v>264</v>
      </c>
      <c r="M30" s="207">
        <v>24.22</v>
      </c>
      <c r="N30" s="90">
        <v>1089908</v>
      </c>
      <c r="O30" s="225">
        <v>295</v>
      </c>
      <c r="P30" s="240">
        <v>26.52</v>
      </c>
      <c r="Q30" s="113">
        <v>1112185</v>
      </c>
      <c r="R30" s="225">
        <v>320</v>
      </c>
      <c r="S30" s="207">
        <v>28.26</v>
      </c>
      <c r="T30" s="113">
        <v>1132150</v>
      </c>
      <c r="U30" s="345">
        <v>366</v>
      </c>
      <c r="V30" s="344">
        <f>U30*100000/W30</f>
        <v>31.854534440757092</v>
      </c>
      <c r="W30" s="368">
        <v>1148973</v>
      </c>
      <c r="X30" s="689">
        <v>382</v>
      </c>
      <c r="Y30" s="805">
        <f t="shared" si="2"/>
        <v>32.787729492648509</v>
      </c>
      <c r="Z30" s="668">
        <v>1165070</v>
      </c>
      <c r="AA30" s="689">
        <v>377</v>
      </c>
      <c r="AB30" s="1042">
        <f t="shared" si="0"/>
        <v>31.846864731075613</v>
      </c>
      <c r="AC30" s="668">
        <v>1183790</v>
      </c>
    </row>
    <row r="31" spans="1:29">
      <c r="A31" s="843">
        <v>4</v>
      </c>
      <c r="B31" s="25" t="s">
        <v>3</v>
      </c>
      <c r="C31" s="590">
        <v>269</v>
      </c>
      <c r="D31" s="229">
        <v>30.6</v>
      </c>
      <c r="E31" s="91">
        <v>879091</v>
      </c>
      <c r="F31" s="223">
        <v>228</v>
      </c>
      <c r="G31" s="229">
        <v>24.97</v>
      </c>
      <c r="H31" s="91">
        <v>913047</v>
      </c>
      <c r="I31" s="223">
        <v>255</v>
      </c>
      <c r="J31" s="229">
        <v>27.05</v>
      </c>
      <c r="K31" s="91">
        <v>942813</v>
      </c>
      <c r="L31" s="158">
        <v>248</v>
      </c>
      <c r="M31" s="170">
        <v>25.54</v>
      </c>
      <c r="N31" s="91">
        <v>971010</v>
      </c>
      <c r="O31" s="223">
        <v>263</v>
      </c>
      <c r="P31" s="241">
        <v>26.35</v>
      </c>
      <c r="Q31" s="114">
        <v>998271</v>
      </c>
      <c r="R31" s="223">
        <v>294</v>
      </c>
      <c r="S31" s="170">
        <v>28.76</v>
      </c>
      <c r="T31" s="114">
        <v>1022367</v>
      </c>
      <c r="U31" s="329">
        <v>326</v>
      </c>
      <c r="V31" s="344">
        <f t="shared" ref="V31:V37" si="5">U31*100000/W31</f>
        <v>31.241075689651538</v>
      </c>
      <c r="W31" s="369">
        <v>1043498</v>
      </c>
      <c r="X31" s="691">
        <v>384</v>
      </c>
      <c r="Y31" s="806">
        <f t="shared" si="2"/>
        <v>36.103526863280457</v>
      </c>
      <c r="Z31" s="680">
        <v>1063608</v>
      </c>
      <c r="AA31" s="691">
        <v>362</v>
      </c>
      <c r="AB31" s="1043">
        <f t="shared" si="0"/>
        <v>33.390090337719549</v>
      </c>
      <c r="AC31" s="680">
        <v>1084154</v>
      </c>
    </row>
    <row r="32" spans="1:29">
      <c r="A32" s="843">
        <v>4</v>
      </c>
      <c r="B32" s="25" t="s">
        <v>4</v>
      </c>
      <c r="C32" s="590">
        <v>323</v>
      </c>
      <c r="D32" s="229">
        <v>42.63</v>
      </c>
      <c r="E32" s="91">
        <v>757654</v>
      </c>
      <c r="F32" s="223">
        <v>286</v>
      </c>
      <c r="G32" s="229">
        <v>37.39</v>
      </c>
      <c r="H32" s="91">
        <v>764919</v>
      </c>
      <c r="I32" s="223">
        <v>347</v>
      </c>
      <c r="J32" s="229">
        <v>44.94</v>
      </c>
      <c r="K32" s="91">
        <v>772142</v>
      </c>
      <c r="L32" s="158">
        <v>301</v>
      </c>
      <c r="M32" s="170">
        <v>38.659999999999997</v>
      </c>
      <c r="N32" s="91">
        <v>778627</v>
      </c>
      <c r="O32" s="223">
        <v>315</v>
      </c>
      <c r="P32" s="241">
        <v>40.130000000000003</v>
      </c>
      <c r="Q32" s="114">
        <v>784875</v>
      </c>
      <c r="R32" s="223">
        <v>320</v>
      </c>
      <c r="S32" s="170">
        <v>40.479999999999997</v>
      </c>
      <c r="T32" s="114">
        <v>790581</v>
      </c>
      <c r="U32" s="358">
        <v>400</v>
      </c>
      <c r="V32" s="344">
        <f t="shared" si="5"/>
        <v>50.267675371352453</v>
      </c>
      <c r="W32" s="370">
        <v>795740</v>
      </c>
      <c r="X32" s="692">
        <v>396</v>
      </c>
      <c r="Y32" s="806">
        <f t="shared" si="2"/>
        <v>49.451475739430684</v>
      </c>
      <c r="Z32" s="668">
        <v>800785</v>
      </c>
      <c r="AA32" s="690">
        <v>415</v>
      </c>
      <c r="AB32" s="1043">
        <f t="shared" si="0"/>
        <v>51.49017530233418</v>
      </c>
      <c r="AC32" s="668">
        <v>805979</v>
      </c>
    </row>
    <row r="33" spans="1:29">
      <c r="A33" s="843">
        <v>4</v>
      </c>
      <c r="B33" s="25" t="s">
        <v>5</v>
      </c>
      <c r="C33" s="590">
        <v>99</v>
      </c>
      <c r="D33" s="229">
        <v>34.840000000000003</v>
      </c>
      <c r="E33" s="91">
        <v>284175</v>
      </c>
      <c r="F33" s="223">
        <v>97</v>
      </c>
      <c r="G33" s="229">
        <v>34.08</v>
      </c>
      <c r="H33" s="91">
        <v>284619</v>
      </c>
      <c r="I33" s="223">
        <v>87</v>
      </c>
      <c r="J33" s="229">
        <v>30.55</v>
      </c>
      <c r="K33" s="91">
        <v>284819</v>
      </c>
      <c r="L33" s="158">
        <v>94</v>
      </c>
      <c r="M33" s="170">
        <v>33</v>
      </c>
      <c r="N33" s="91">
        <v>284889</v>
      </c>
      <c r="O33" s="223">
        <v>142</v>
      </c>
      <c r="P33" s="241">
        <v>49.91</v>
      </c>
      <c r="Q33" s="114">
        <v>284516</v>
      </c>
      <c r="R33" s="223">
        <v>127</v>
      </c>
      <c r="S33" s="170">
        <v>44.72</v>
      </c>
      <c r="T33" s="114">
        <v>283972</v>
      </c>
      <c r="U33" s="335">
        <v>192</v>
      </c>
      <c r="V33" s="344">
        <f t="shared" si="5"/>
        <v>67.651608311281962</v>
      </c>
      <c r="W33" s="371">
        <v>283807</v>
      </c>
      <c r="X33" s="691">
        <v>166</v>
      </c>
      <c r="Y33" s="806">
        <f t="shared" si="2"/>
        <v>58.522827428168519</v>
      </c>
      <c r="Z33" s="680">
        <v>283650</v>
      </c>
      <c r="AA33" s="928">
        <v>151</v>
      </c>
      <c r="AB33" s="1043">
        <f t="shared" si="0"/>
        <v>53.287033606120595</v>
      </c>
      <c r="AC33" s="680">
        <v>283371</v>
      </c>
    </row>
    <row r="34" spans="1:29">
      <c r="A34" s="843">
        <v>4</v>
      </c>
      <c r="B34" s="25" t="s">
        <v>7</v>
      </c>
      <c r="C34" s="590">
        <v>205</v>
      </c>
      <c r="D34" s="229">
        <v>27.29</v>
      </c>
      <c r="E34" s="91">
        <v>751298</v>
      </c>
      <c r="F34" s="223">
        <v>244</v>
      </c>
      <c r="G34" s="229">
        <v>32.450000000000003</v>
      </c>
      <c r="H34" s="91">
        <v>751811</v>
      </c>
      <c r="I34" s="223">
        <v>235</v>
      </c>
      <c r="J34" s="229">
        <v>31.16</v>
      </c>
      <c r="K34" s="91">
        <v>754127</v>
      </c>
      <c r="L34" s="158">
        <v>224</v>
      </c>
      <c r="M34" s="170">
        <v>29.66</v>
      </c>
      <c r="N34" s="91">
        <v>755153</v>
      </c>
      <c r="O34" s="223">
        <v>231</v>
      </c>
      <c r="P34" s="244">
        <v>30.56</v>
      </c>
      <c r="Q34" s="115">
        <v>755991</v>
      </c>
      <c r="R34" s="50">
        <v>236</v>
      </c>
      <c r="S34" s="170">
        <v>31.17</v>
      </c>
      <c r="T34" s="115">
        <v>757093</v>
      </c>
      <c r="U34" s="335">
        <v>352</v>
      </c>
      <c r="V34" s="344">
        <f t="shared" si="5"/>
        <v>46.437075783460749</v>
      </c>
      <c r="W34" s="371">
        <v>758015</v>
      </c>
      <c r="X34" s="691">
        <v>299</v>
      </c>
      <c r="Y34" s="806">
        <f t="shared" si="2"/>
        <v>39.436129297746731</v>
      </c>
      <c r="Z34" s="668">
        <v>758188</v>
      </c>
      <c r="AA34" s="691">
        <v>350</v>
      </c>
      <c r="AB34" s="1043">
        <f t="shared" si="0"/>
        <v>46.141818857765863</v>
      </c>
      <c r="AC34" s="668">
        <v>758531</v>
      </c>
    </row>
    <row r="35" spans="1:29">
      <c r="A35" s="843">
        <v>4</v>
      </c>
      <c r="B35" s="25" t="s">
        <v>8</v>
      </c>
      <c r="C35" s="594">
        <v>103</v>
      </c>
      <c r="D35" s="231">
        <v>47.62</v>
      </c>
      <c r="E35" s="91">
        <v>216311</v>
      </c>
      <c r="F35" s="226">
        <v>86</v>
      </c>
      <c r="G35" s="231">
        <v>39.89</v>
      </c>
      <c r="H35" s="91">
        <v>215602</v>
      </c>
      <c r="I35" s="226">
        <v>99</v>
      </c>
      <c r="J35" s="231">
        <v>45.96</v>
      </c>
      <c r="K35" s="91">
        <v>215426</v>
      </c>
      <c r="L35" s="168">
        <v>88</v>
      </c>
      <c r="M35" s="174">
        <v>40.93</v>
      </c>
      <c r="N35" s="91">
        <v>214981</v>
      </c>
      <c r="O35" s="223">
        <v>71</v>
      </c>
      <c r="P35" s="245">
        <v>33.159999999999997</v>
      </c>
      <c r="Q35" s="116">
        <v>214124</v>
      </c>
      <c r="R35" s="248">
        <v>79</v>
      </c>
      <c r="S35" s="174">
        <v>37.020000000000003</v>
      </c>
      <c r="T35" s="116">
        <v>213402</v>
      </c>
      <c r="U35" s="329">
        <v>93</v>
      </c>
      <c r="V35" s="344">
        <f t="shared" si="5"/>
        <v>43.671608289153006</v>
      </c>
      <c r="W35" s="371">
        <v>212953</v>
      </c>
      <c r="X35" s="694">
        <v>80</v>
      </c>
      <c r="Y35" s="806">
        <f t="shared" si="2"/>
        <v>37.660528000602568</v>
      </c>
      <c r="Z35" s="680">
        <v>212424</v>
      </c>
      <c r="AA35" s="690">
        <v>68</v>
      </c>
      <c r="AB35" s="1043">
        <f t="shared" si="0"/>
        <v>32.106972879051142</v>
      </c>
      <c r="AC35" s="680">
        <v>211792</v>
      </c>
    </row>
    <row r="36" spans="1:29">
      <c r="A36" s="843">
        <v>4</v>
      </c>
      <c r="B36" s="25" t="s">
        <v>6</v>
      </c>
      <c r="C36" s="590">
        <v>137</v>
      </c>
      <c r="D36" s="229">
        <v>22.36</v>
      </c>
      <c r="E36" s="91">
        <v>612806</v>
      </c>
      <c r="F36" s="223">
        <v>200</v>
      </c>
      <c r="G36" s="229">
        <v>32.33</v>
      </c>
      <c r="H36" s="91">
        <v>618699</v>
      </c>
      <c r="I36" s="223">
        <v>221</v>
      </c>
      <c r="J36" s="229">
        <v>35.81</v>
      </c>
      <c r="K36" s="91">
        <v>617174</v>
      </c>
      <c r="L36" s="158">
        <v>258</v>
      </c>
      <c r="M36" s="170">
        <v>41.95</v>
      </c>
      <c r="N36" s="91">
        <v>615046</v>
      </c>
      <c r="O36" s="237">
        <v>278</v>
      </c>
      <c r="P36" s="244">
        <v>44.92</v>
      </c>
      <c r="Q36" s="115">
        <v>618919</v>
      </c>
      <c r="R36" s="50">
        <v>302</v>
      </c>
      <c r="S36" s="170">
        <v>48.47</v>
      </c>
      <c r="T36" s="115">
        <v>623071</v>
      </c>
      <c r="U36" s="333">
        <v>320</v>
      </c>
      <c r="V36" s="344">
        <f t="shared" si="5"/>
        <v>50.999917125134672</v>
      </c>
      <c r="W36" s="369">
        <v>627452</v>
      </c>
      <c r="X36" s="693">
        <v>368</v>
      </c>
      <c r="Y36" s="806">
        <f t="shared" si="2"/>
        <v>58.288811557657617</v>
      </c>
      <c r="Z36" s="668">
        <v>631339</v>
      </c>
      <c r="AA36" s="928">
        <v>346</v>
      </c>
      <c r="AB36" s="1043">
        <f t="shared" si="0"/>
        <v>54.439664802711285</v>
      </c>
      <c r="AC36" s="668">
        <v>635566</v>
      </c>
    </row>
    <row r="37" spans="1:29">
      <c r="A37" s="844">
        <v>4</v>
      </c>
      <c r="B37" s="59" t="s">
        <v>19</v>
      </c>
      <c r="C37" s="595">
        <v>105</v>
      </c>
      <c r="D37" s="230">
        <v>42.13</v>
      </c>
      <c r="E37" s="92">
        <v>249250</v>
      </c>
      <c r="F37" s="224">
        <v>98</v>
      </c>
      <c r="G37" s="230">
        <v>39.26</v>
      </c>
      <c r="H37" s="92">
        <v>249625</v>
      </c>
      <c r="I37" s="224">
        <v>106</v>
      </c>
      <c r="J37" s="230">
        <v>42.19</v>
      </c>
      <c r="K37" s="92">
        <v>251219</v>
      </c>
      <c r="L37" s="213">
        <v>83</v>
      </c>
      <c r="M37" s="235">
        <v>32.909999999999997</v>
      </c>
      <c r="N37" s="92">
        <v>252209</v>
      </c>
      <c r="O37" s="224">
        <v>117</v>
      </c>
      <c r="P37" s="242">
        <v>46.19</v>
      </c>
      <c r="Q37" s="117">
        <v>253283</v>
      </c>
      <c r="R37" s="224">
        <v>105</v>
      </c>
      <c r="S37" s="235">
        <v>41.26</v>
      </c>
      <c r="T37" s="117">
        <v>254502</v>
      </c>
      <c r="U37" s="329">
        <v>120</v>
      </c>
      <c r="V37" s="344">
        <f t="shared" si="5"/>
        <v>46.943030720301685</v>
      </c>
      <c r="W37" s="393">
        <v>255629</v>
      </c>
      <c r="X37" s="692">
        <v>122</v>
      </c>
      <c r="Y37" s="807">
        <f t="shared" si="2"/>
        <v>47.527776479204647</v>
      </c>
      <c r="Z37" s="681">
        <v>256692</v>
      </c>
      <c r="AA37" s="692">
        <v>116</v>
      </c>
      <c r="AB37" s="1045">
        <f t="shared" si="0"/>
        <v>44.972047546309575</v>
      </c>
      <c r="AC37" s="681">
        <v>257938</v>
      </c>
    </row>
    <row r="38" spans="1:29">
      <c r="A38" s="845"/>
      <c r="B38" s="547" t="s">
        <v>98</v>
      </c>
      <c r="C38" s="596">
        <f>SUM(C30:C37)</f>
        <v>1505</v>
      </c>
      <c r="D38" s="581">
        <f>C38*100000/E38</f>
        <v>31.602980885551222</v>
      </c>
      <c r="E38" s="503">
        <f>SUM(E30:E37)</f>
        <v>4762209</v>
      </c>
      <c r="F38" s="582">
        <f>SUM(F30:F37)</f>
        <v>1470</v>
      </c>
      <c r="G38" s="581">
        <f>F38*100000/H38</f>
        <v>30.392535097175479</v>
      </c>
      <c r="H38" s="503">
        <f>SUM(H30:H37)</f>
        <v>4836714</v>
      </c>
      <c r="I38" s="582">
        <f>SUM(I30:I37)</f>
        <v>1599</v>
      </c>
      <c r="J38" s="581">
        <f>I38*100000/K38</f>
        <v>32.6123402321656</v>
      </c>
      <c r="K38" s="503">
        <f>SUM(K30:K37)</f>
        <v>4903052</v>
      </c>
      <c r="L38" s="583">
        <f>SUM(L30:L37)</f>
        <v>1560</v>
      </c>
      <c r="M38" s="477">
        <f>L38*100000/N38</f>
        <v>31.440057414381769</v>
      </c>
      <c r="N38" s="503">
        <f>SUM(N30:N37)</f>
        <v>4961823</v>
      </c>
      <c r="O38" s="582">
        <f>SUM(O30:O37)</f>
        <v>1712</v>
      </c>
      <c r="P38" s="584">
        <f>O38*100000/Q38</f>
        <v>34.088890765016835</v>
      </c>
      <c r="Q38" s="490">
        <f>SUM(Q30:Q37)</f>
        <v>5022164</v>
      </c>
      <c r="R38" s="582">
        <f>SUM(R30:R37)</f>
        <v>1783</v>
      </c>
      <c r="S38" s="584">
        <f>R38*100000/T38</f>
        <v>35.118210298794324</v>
      </c>
      <c r="T38" s="490">
        <f>SUM(T30:T37)</f>
        <v>5077138</v>
      </c>
      <c r="U38" s="481">
        <f>SUM(U30:U37)</f>
        <v>2169</v>
      </c>
      <c r="V38" s="484">
        <f>U38*100000/W38</f>
        <v>42.313141829788805</v>
      </c>
      <c r="W38" s="485">
        <f>SUM(W30:W37)</f>
        <v>5126067</v>
      </c>
      <c r="X38" s="808">
        <f>SUM(X30:X37)</f>
        <v>2197</v>
      </c>
      <c r="Y38" s="924">
        <f t="shared" si="2"/>
        <v>42.480735750101125</v>
      </c>
      <c r="Z38" s="925">
        <f>SUM(Z30:Z37)</f>
        <v>5171756</v>
      </c>
      <c r="AA38" s="808">
        <f>SUM(AA30:AA37)</f>
        <v>2185</v>
      </c>
      <c r="AB38" s="812">
        <f t="shared" si="0"/>
        <v>41.849250381287852</v>
      </c>
      <c r="AC38" s="683">
        <f>SUM(AC30:AC37)</f>
        <v>5221121</v>
      </c>
    </row>
    <row r="39" spans="1:29">
      <c r="A39" s="846">
        <v>5</v>
      </c>
      <c r="B39" s="61" t="s">
        <v>20</v>
      </c>
      <c r="C39" s="597">
        <v>278</v>
      </c>
      <c r="D39" s="228">
        <v>33.49</v>
      </c>
      <c r="E39" s="90">
        <v>830184</v>
      </c>
      <c r="F39" s="233">
        <v>306</v>
      </c>
      <c r="G39" s="228">
        <v>36.71</v>
      </c>
      <c r="H39" s="90">
        <v>833650</v>
      </c>
      <c r="I39" s="225">
        <v>254</v>
      </c>
      <c r="J39" s="228">
        <v>30.4</v>
      </c>
      <c r="K39" s="90">
        <v>835546</v>
      </c>
      <c r="L39" s="212">
        <v>242</v>
      </c>
      <c r="M39" s="207">
        <v>28.91</v>
      </c>
      <c r="N39" s="90">
        <v>837153</v>
      </c>
      <c r="O39" s="225">
        <v>293</v>
      </c>
      <c r="P39" s="240">
        <v>34.840000000000003</v>
      </c>
      <c r="Q39" s="113">
        <v>840880</v>
      </c>
      <c r="R39" s="225">
        <v>314</v>
      </c>
      <c r="S39" s="249">
        <v>37.17</v>
      </c>
      <c r="T39" s="113">
        <v>844658</v>
      </c>
      <c r="U39" s="345">
        <v>339</v>
      </c>
      <c r="V39" s="344">
        <f t="shared" ref="V39:V46" si="6">U39*100000/W39</f>
        <v>39.957708478459963</v>
      </c>
      <c r="W39" s="368">
        <v>848397</v>
      </c>
      <c r="X39" s="695">
        <v>332</v>
      </c>
      <c r="Y39" s="805">
        <f t="shared" si="2"/>
        <v>38.981319494182152</v>
      </c>
      <c r="Z39" s="668">
        <v>851690</v>
      </c>
      <c r="AA39" s="695">
        <v>405</v>
      </c>
      <c r="AB39" s="1041">
        <f t="shared" si="0"/>
        <v>47.062924873627331</v>
      </c>
      <c r="AC39" s="668">
        <v>860550</v>
      </c>
    </row>
    <row r="40" spans="1:29">
      <c r="A40" s="843">
        <v>5</v>
      </c>
      <c r="B40" s="25" t="s">
        <v>22</v>
      </c>
      <c r="C40" s="598">
        <v>165</v>
      </c>
      <c r="D40" s="229">
        <v>19.760000000000002</v>
      </c>
      <c r="E40" s="93">
        <v>834865</v>
      </c>
      <c r="F40" s="223">
        <v>220</v>
      </c>
      <c r="G40" s="229">
        <v>26.25</v>
      </c>
      <c r="H40" s="93">
        <v>838094</v>
      </c>
      <c r="I40" s="223">
        <v>147</v>
      </c>
      <c r="J40" s="229">
        <v>17.559999999999999</v>
      </c>
      <c r="K40" s="93">
        <v>837165</v>
      </c>
      <c r="L40" s="158">
        <v>161</v>
      </c>
      <c r="M40" s="170">
        <v>19.239999999999998</v>
      </c>
      <c r="N40" s="93">
        <v>836600</v>
      </c>
      <c r="O40" s="223">
        <v>193</v>
      </c>
      <c r="P40" s="241">
        <v>22.99</v>
      </c>
      <c r="Q40" s="118">
        <v>839345</v>
      </c>
      <c r="R40" s="223">
        <v>216</v>
      </c>
      <c r="S40" s="244">
        <v>25.76</v>
      </c>
      <c r="T40" s="118">
        <v>838591</v>
      </c>
      <c r="U40" s="329">
        <v>246</v>
      </c>
      <c r="V40" s="344">
        <f t="shared" si="6"/>
        <v>29.265681230110342</v>
      </c>
      <c r="W40" s="369">
        <v>840575</v>
      </c>
      <c r="X40" s="690">
        <v>278</v>
      </c>
      <c r="Y40" s="806">
        <f t="shared" si="2"/>
        <v>32.878397237268494</v>
      </c>
      <c r="Z40" s="680">
        <v>845540</v>
      </c>
      <c r="AA40" s="690">
        <v>269</v>
      </c>
      <c r="AB40" s="1043">
        <f t="shared" si="0"/>
        <v>31.092083423874097</v>
      </c>
      <c r="AC40" s="680">
        <v>865172</v>
      </c>
    </row>
    <row r="41" spans="1:29">
      <c r="A41" s="843">
        <v>5</v>
      </c>
      <c r="B41" s="25" t="s">
        <v>10</v>
      </c>
      <c r="C41" s="590">
        <v>187</v>
      </c>
      <c r="D41" s="229">
        <v>22.18</v>
      </c>
      <c r="E41" s="91">
        <v>843245</v>
      </c>
      <c r="F41" s="223">
        <v>240</v>
      </c>
      <c r="G41" s="229">
        <v>28.45</v>
      </c>
      <c r="H41" s="91">
        <v>843541</v>
      </c>
      <c r="I41" s="223">
        <v>197</v>
      </c>
      <c r="J41" s="229">
        <v>23.33</v>
      </c>
      <c r="K41" s="91">
        <v>844545</v>
      </c>
      <c r="L41" s="158">
        <v>219</v>
      </c>
      <c r="M41" s="170">
        <v>25.91</v>
      </c>
      <c r="N41" s="91">
        <v>845220</v>
      </c>
      <c r="O41" s="223">
        <v>208</v>
      </c>
      <c r="P41" s="241">
        <v>24.6</v>
      </c>
      <c r="Q41" s="114">
        <v>845452</v>
      </c>
      <c r="R41" s="223">
        <v>195</v>
      </c>
      <c r="S41" s="170">
        <v>23.01</v>
      </c>
      <c r="T41" s="114">
        <v>846181</v>
      </c>
      <c r="U41" s="335">
        <v>238</v>
      </c>
      <c r="V41" s="344">
        <f t="shared" si="6"/>
        <v>28.076400841348281</v>
      </c>
      <c r="W41" s="371">
        <v>847687</v>
      </c>
      <c r="X41" s="691">
        <v>242</v>
      </c>
      <c r="Y41" s="806">
        <f t="shared" si="2"/>
        <v>28.518936220109619</v>
      </c>
      <c r="Z41" s="668">
        <v>848559</v>
      </c>
      <c r="AA41" s="691">
        <v>279</v>
      </c>
      <c r="AB41" s="1043">
        <f t="shared" si="0"/>
        <v>32.847643446483062</v>
      </c>
      <c r="AC41" s="668">
        <v>849376</v>
      </c>
    </row>
    <row r="42" spans="1:29">
      <c r="A42" s="843">
        <v>5</v>
      </c>
      <c r="B42" s="25" t="s">
        <v>21</v>
      </c>
      <c r="C42" s="598">
        <v>222</v>
      </c>
      <c r="D42" s="229">
        <v>26.86</v>
      </c>
      <c r="E42" s="93">
        <v>826438</v>
      </c>
      <c r="F42" s="223">
        <v>203</v>
      </c>
      <c r="G42" s="229">
        <v>24.25</v>
      </c>
      <c r="H42" s="93">
        <v>837285</v>
      </c>
      <c r="I42" s="223">
        <v>215</v>
      </c>
      <c r="J42" s="229">
        <v>25.37</v>
      </c>
      <c r="K42" s="93">
        <v>847513</v>
      </c>
      <c r="L42" s="158">
        <v>178</v>
      </c>
      <c r="M42" s="170">
        <v>20.8</v>
      </c>
      <c r="N42" s="93">
        <v>855837</v>
      </c>
      <c r="O42" s="223">
        <v>175</v>
      </c>
      <c r="P42" s="241">
        <v>20.27</v>
      </c>
      <c r="Q42" s="118">
        <v>863155</v>
      </c>
      <c r="R42" s="223">
        <v>236</v>
      </c>
      <c r="S42" s="244">
        <v>27.12</v>
      </c>
      <c r="T42" s="118">
        <v>870340</v>
      </c>
      <c r="U42" s="329">
        <v>213</v>
      </c>
      <c r="V42" s="344">
        <f t="shared" si="6"/>
        <v>24.248633879781419</v>
      </c>
      <c r="W42" s="369">
        <v>878400</v>
      </c>
      <c r="X42" s="690">
        <v>306</v>
      </c>
      <c r="Y42" s="806">
        <f t="shared" si="2"/>
        <v>34.512783264232574</v>
      </c>
      <c r="Z42" s="680">
        <v>886628</v>
      </c>
      <c r="AA42" s="690">
        <v>275</v>
      </c>
      <c r="AB42" s="1043">
        <f t="shared" si="0"/>
        <v>30.719152106719452</v>
      </c>
      <c r="AC42" s="680">
        <v>895207</v>
      </c>
    </row>
    <row r="43" spans="1:29">
      <c r="A43" s="843">
        <v>5</v>
      </c>
      <c r="B43" s="25" t="s">
        <v>25</v>
      </c>
      <c r="C43" s="598">
        <v>102</v>
      </c>
      <c r="D43" s="229">
        <v>21.88</v>
      </c>
      <c r="E43" s="91">
        <v>466222</v>
      </c>
      <c r="F43" s="223">
        <v>94</v>
      </c>
      <c r="G43" s="229">
        <v>19.829999999999998</v>
      </c>
      <c r="H43" s="91">
        <v>474041</v>
      </c>
      <c r="I43" s="223">
        <v>121</v>
      </c>
      <c r="J43" s="229">
        <v>25.14</v>
      </c>
      <c r="K43" s="91">
        <v>481377</v>
      </c>
      <c r="L43" s="158">
        <v>130</v>
      </c>
      <c r="M43" s="170">
        <v>26.63</v>
      </c>
      <c r="N43" s="91">
        <v>488247</v>
      </c>
      <c r="O43" s="223">
        <v>123</v>
      </c>
      <c r="P43" s="241">
        <v>24.82</v>
      </c>
      <c r="Q43" s="114">
        <v>495493</v>
      </c>
      <c r="R43" s="223">
        <v>157</v>
      </c>
      <c r="S43" s="244">
        <v>31.15</v>
      </c>
      <c r="T43" s="114">
        <v>503956</v>
      </c>
      <c r="U43" s="335">
        <v>158</v>
      </c>
      <c r="V43" s="344">
        <f t="shared" si="6"/>
        <v>30.731228179369232</v>
      </c>
      <c r="W43" s="371">
        <v>514135</v>
      </c>
      <c r="X43" s="691">
        <v>169</v>
      </c>
      <c r="Y43" s="806">
        <f t="shared" si="2"/>
        <v>32.149325054406553</v>
      </c>
      <c r="Z43" s="668">
        <v>525672</v>
      </c>
      <c r="AA43" s="691">
        <v>178</v>
      </c>
      <c r="AB43" s="1043">
        <f t="shared" si="0"/>
        <v>33.04434997308185</v>
      </c>
      <c r="AC43" s="668">
        <v>538670</v>
      </c>
    </row>
    <row r="44" spans="1:29">
      <c r="A44" s="843">
        <v>5</v>
      </c>
      <c r="B44" s="25" t="s">
        <v>26</v>
      </c>
      <c r="C44" s="590">
        <v>51</v>
      </c>
      <c r="D44" s="229">
        <v>26.21</v>
      </c>
      <c r="E44" s="91">
        <v>194602</v>
      </c>
      <c r="F44" s="223">
        <v>46</v>
      </c>
      <c r="G44" s="229">
        <v>23.69</v>
      </c>
      <c r="H44" s="91">
        <v>194134</v>
      </c>
      <c r="I44" s="223">
        <v>42</v>
      </c>
      <c r="J44" s="229">
        <v>21.67</v>
      </c>
      <c r="K44" s="91">
        <v>193851</v>
      </c>
      <c r="L44" s="158">
        <v>26</v>
      </c>
      <c r="M44" s="170">
        <v>13.41</v>
      </c>
      <c r="N44" s="91">
        <v>193853</v>
      </c>
      <c r="O44" s="223">
        <v>40</v>
      </c>
      <c r="P44" s="241">
        <v>20.61</v>
      </c>
      <c r="Q44" s="119">
        <v>194072</v>
      </c>
      <c r="R44" s="223">
        <v>35</v>
      </c>
      <c r="S44" s="244">
        <v>18.04</v>
      </c>
      <c r="T44" s="119">
        <v>194064</v>
      </c>
      <c r="U44" s="329">
        <v>37</v>
      </c>
      <c r="V44" s="344">
        <f t="shared" si="6"/>
        <v>19.0644016096538</v>
      </c>
      <c r="W44" s="369">
        <v>194079</v>
      </c>
      <c r="X44" s="690">
        <v>41</v>
      </c>
      <c r="Y44" s="806">
        <f t="shared" si="2"/>
        <v>21.11736620088281</v>
      </c>
      <c r="Z44" s="680">
        <v>194153</v>
      </c>
      <c r="AA44" s="690">
        <v>47</v>
      </c>
      <c r="AB44" s="1043">
        <f t="shared" si="0"/>
        <v>24.19151444027527</v>
      </c>
      <c r="AC44" s="680">
        <v>194283</v>
      </c>
    </row>
    <row r="45" spans="1:29">
      <c r="A45" s="843">
        <v>5</v>
      </c>
      <c r="B45" s="25" t="s">
        <v>23</v>
      </c>
      <c r="C45" s="598">
        <v>120</v>
      </c>
      <c r="D45" s="229">
        <v>26.29</v>
      </c>
      <c r="E45" s="93">
        <v>456371</v>
      </c>
      <c r="F45" s="223">
        <v>102</v>
      </c>
      <c r="G45" s="229">
        <v>22.29</v>
      </c>
      <c r="H45" s="93">
        <v>457518</v>
      </c>
      <c r="I45" s="223">
        <v>107</v>
      </c>
      <c r="J45" s="229">
        <v>23.26</v>
      </c>
      <c r="K45" s="93">
        <v>460108</v>
      </c>
      <c r="L45" s="158">
        <v>85</v>
      </c>
      <c r="M45" s="170">
        <v>18.37</v>
      </c>
      <c r="N45" s="93">
        <v>462636</v>
      </c>
      <c r="O45" s="223">
        <v>91</v>
      </c>
      <c r="P45" s="241">
        <v>19.57</v>
      </c>
      <c r="Q45" s="118">
        <v>465056</v>
      </c>
      <c r="R45" s="223">
        <v>100</v>
      </c>
      <c r="S45" s="244">
        <v>21.39</v>
      </c>
      <c r="T45" s="118">
        <v>467476</v>
      </c>
      <c r="U45" s="335">
        <v>102</v>
      </c>
      <c r="V45" s="344">
        <f t="shared" si="6"/>
        <v>21.703005015096355</v>
      </c>
      <c r="W45" s="371">
        <v>469981</v>
      </c>
      <c r="X45" s="691">
        <v>119</v>
      </c>
      <c r="Y45" s="806">
        <f t="shared" si="2"/>
        <v>25.177778389003024</v>
      </c>
      <c r="Z45" s="680">
        <v>472639</v>
      </c>
      <c r="AA45" s="691">
        <v>126</v>
      </c>
      <c r="AB45" s="1043">
        <f t="shared" si="0"/>
        <v>26.448862384050077</v>
      </c>
      <c r="AC45" s="680">
        <v>476391</v>
      </c>
    </row>
    <row r="46" spans="1:29">
      <c r="A46" s="844">
        <v>5</v>
      </c>
      <c r="B46" s="59" t="s">
        <v>24</v>
      </c>
      <c r="C46" s="595">
        <v>117</v>
      </c>
      <c r="D46" s="230">
        <v>23.66</v>
      </c>
      <c r="E46" s="92">
        <v>494502</v>
      </c>
      <c r="F46" s="224">
        <v>108</v>
      </c>
      <c r="G46" s="230">
        <v>21.71</v>
      </c>
      <c r="H46" s="92">
        <v>497483</v>
      </c>
      <c r="I46" s="224">
        <v>88</v>
      </c>
      <c r="J46" s="230">
        <v>17.52</v>
      </c>
      <c r="K46" s="92">
        <v>502221</v>
      </c>
      <c r="L46" s="213">
        <v>83</v>
      </c>
      <c r="M46" s="235">
        <v>16.38</v>
      </c>
      <c r="N46" s="92">
        <v>506599</v>
      </c>
      <c r="O46" s="224">
        <v>99</v>
      </c>
      <c r="P46" s="242">
        <v>19.38</v>
      </c>
      <c r="Q46" s="117">
        <v>510852</v>
      </c>
      <c r="R46" s="224">
        <v>136</v>
      </c>
      <c r="S46" s="246">
        <v>26.42</v>
      </c>
      <c r="T46" s="117">
        <v>514809</v>
      </c>
      <c r="U46" s="329">
        <v>147</v>
      </c>
      <c r="V46" s="344">
        <f t="shared" si="6"/>
        <v>28.34221196504075</v>
      </c>
      <c r="W46" s="369">
        <v>518661</v>
      </c>
      <c r="X46" s="692">
        <v>138</v>
      </c>
      <c r="Y46" s="807">
        <f t="shared" si="2"/>
        <v>26.401933080665557</v>
      </c>
      <c r="Z46" s="682">
        <v>522689</v>
      </c>
      <c r="AA46" s="692">
        <v>153</v>
      </c>
      <c r="AB46" s="1045">
        <f t="shared" si="0"/>
        <v>28.872664003336396</v>
      </c>
      <c r="AC46" s="682">
        <v>529913</v>
      </c>
    </row>
    <row r="47" spans="1:29">
      <c r="A47" s="845"/>
      <c r="B47" s="547" t="s">
        <v>98</v>
      </c>
      <c r="C47" s="596">
        <f>SUM(C39:C46)</f>
        <v>1242</v>
      </c>
      <c r="D47" s="581">
        <f>C47*100000/E47</f>
        <v>25.109023095247096</v>
      </c>
      <c r="E47" s="503">
        <f>SUM(E39:E46)</f>
        <v>4946429</v>
      </c>
      <c r="F47" s="582">
        <f>SUM(F39:F46)</f>
        <v>1319</v>
      </c>
      <c r="G47" s="581">
        <f>F47*100000/H47</f>
        <v>26.508587857981496</v>
      </c>
      <c r="H47" s="503">
        <f>SUM(H39:H46)</f>
        <v>4975746</v>
      </c>
      <c r="I47" s="582">
        <f>SUM(I39:I46)</f>
        <v>1171</v>
      </c>
      <c r="J47" s="581">
        <f>I47*100000/K47</f>
        <v>23.409110081989859</v>
      </c>
      <c r="K47" s="503">
        <f>SUM(K39:K46)</f>
        <v>5002326</v>
      </c>
      <c r="L47" s="583">
        <f>SUM(L39:L46)</f>
        <v>1124</v>
      </c>
      <c r="M47" s="477">
        <f>L47*100000/N47</f>
        <v>22.363063540745443</v>
      </c>
      <c r="N47" s="503">
        <f>SUM(N39:N46)</f>
        <v>5026145</v>
      </c>
      <c r="O47" s="582">
        <f>SUM(O39:O46)</f>
        <v>1222</v>
      </c>
      <c r="P47" s="584">
        <f>O47*100000/Q47</f>
        <v>24.177409159122767</v>
      </c>
      <c r="Q47" s="490">
        <f>SUM(Q39:Q46)</f>
        <v>5054305</v>
      </c>
      <c r="R47" s="582">
        <f>SUM(R39:R46)</f>
        <v>1389</v>
      </c>
      <c r="S47" s="584">
        <f>R47*100000/T47</f>
        <v>27.34211601206675</v>
      </c>
      <c r="T47" s="490">
        <f>SUM(T39:T46)</f>
        <v>5080075</v>
      </c>
      <c r="U47" s="481">
        <f>SUM(U39:U46)</f>
        <v>1480</v>
      </c>
      <c r="V47" s="484">
        <f>U47*100000/W47</f>
        <v>28.951968098061098</v>
      </c>
      <c r="W47" s="485">
        <f>SUM(W39:W46)</f>
        <v>5111915</v>
      </c>
      <c r="X47" s="808">
        <f>SUM(X39:X46)</f>
        <v>1625</v>
      </c>
      <c r="Y47" s="811">
        <f t="shared" si="2"/>
        <v>31.568293388919432</v>
      </c>
      <c r="Z47" s="925">
        <f>SUM(Z39:Z46)</f>
        <v>5147570</v>
      </c>
      <c r="AA47" s="808">
        <f>SUM(AA39:AA46)</f>
        <v>1732</v>
      </c>
      <c r="AB47" s="811">
        <f t="shared" si="0"/>
        <v>33.246557004216477</v>
      </c>
      <c r="AC47" s="925">
        <f>SUM(AC39:AC46)</f>
        <v>5209562</v>
      </c>
    </row>
    <row r="48" spans="1:29">
      <c r="A48" s="846">
        <v>6</v>
      </c>
      <c r="B48" s="61" t="s">
        <v>18</v>
      </c>
      <c r="C48" s="597">
        <v>249</v>
      </c>
      <c r="D48" s="228">
        <v>22.29</v>
      </c>
      <c r="E48" s="90">
        <v>1117284</v>
      </c>
      <c r="F48" s="225">
        <v>235</v>
      </c>
      <c r="G48" s="228">
        <v>20.67</v>
      </c>
      <c r="H48" s="90">
        <v>1137082</v>
      </c>
      <c r="I48" s="225">
        <v>251</v>
      </c>
      <c r="J48" s="228">
        <v>21.72</v>
      </c>
      <c r="K48" s="90">
        <v>1155665</v>
      </c>
      <c r="L48" s="212">
        <v>268</v>
      </c>
      <c r="M48" s="207">
        <v>22.82</v>
      </c>
      <c r="N48" s="90">
        <v>1174643</v>
      </c>
      <c r="O48" s="238">
        <v>308</v>
      </c>
      <c r="P48" s="240">
        <v>25.79</v>
      </c>
      <c r="Q48" s="113">
        <v>1194202</v>
      </c>
      <c r="R48" s="225">
        <v>254</v>
      </c>
      <c r="S48" s="207">
        <v>20.94</v>
      </c>
      <c r="T48" s="113">
        <v>1213262</v>
      </c>
      <c r="U48" s="329">
        <v>390</v>
      </c>
      <c r="V48" s="344">
        <f t="shared" ref="V48:V55" si="7">U48*100000/W48</f>
        <v>31.64410604183351</v>
      </c>
      <c r="W48" s="392">
        <v>1232457</v>
      </c>
      <c r="X48" s="690">
        <v>399</v>
      </c>
      <c r="Y48" s="805">
        <f t="shared" si="2"/>
        <v>31.87995877178264</v>
      </c>
      <c r="Z48" s="684">
        <v>1251570</v>
      </c>
      <c r="AA48" s="690">
        <v>413</v>
      </c>
      <c r="AB48" s="1042">
        <f t="shared" si="0"/>
        <v>32.508934053305204</v>
      </c>
      <c r="AC48" s="684">
        <v>1270420</v>
      </c>
    </row>
    <row r="49" spans="1:29">
      <c r="A49" s="843">
        <v>6</v>
      </c>
      <c r="B49" s="25" t="s">
        <v>11</v>
      </c>
      <c r="C49" s="590">
        <v>383</v>
      </c>
      <c r="D49" s="229">
        <v>31.36</v>
      </c>
      <c r="E49" s="93">
        <v>1221369</v>
      </c>
      <c r="F49" s="223">
        <v>328</v>
      </c>
      <c r="G49" s="229">
        <v>26.26</v>
      </c>
      <c r="H49" s="93">
        <v>1249067</v>
      </c>
      <c r="I49" s="223">
        <v>318</v>
      </c>
      <c r="J49" s="229">
        <v>24.9</v>
      </c>
      <c r="K49" s="93">
        <v>1277139</v>
      </c>
      <c r="L49" s="158">
        <v>374</v>
      </c>
      <c r="M49" s="170">
        <v>28.7</v>
      </c>
      <c r="N49" s="93">
        <v>1302942</v>
      </c>
      <c r="O49" s="223">
        <v>381</v>
      </c>
      <c r="P49" s="241">
        <v>28.7</v>
      </c>
      <c r="Q49" s="118">
        <v>1327475</v>
      </c>
      <c r="R49" s="223">
        <v>411</v>
      </c>
      <c r="S49" s="244">
        <v>30.41</v>
      </c>
      <c r="T49" s="118">
        <v>1351329</v>
      </c>
      <c r="U49" s="333">
        <v>452</v>
      </c>
      <c r="V49" s="344">
        <f t="shared" si="7"/>
        <v>32.82073922179994</v>
      </c>
      <c r="W49" s="368">
        <v>1377178</v>
      </c>
      <c r="X49" s="928">
        <v>495</v>
      </c>
      <c r="Y49" s="806">
        <f t="shared" si="2"/>
        <v>35.209038551407687</v>
      </c>
      <c r="Z49" s="680">
        <v>1405889</v>
      </c>
      <c r="AA49" s="928">
        <v>468</v>
      </c>
      <c r="AB49" s="1043">
        <f t="shared" si="0"/>
        <v>32.539951829746521</v>
      </c>
      <c r="AC49" s="680">
        <v>1438232</v>
      </c>
    </row>
    <row r="50" spans="1:29">
      <c r="A50" s="843">
        <v>6</v>
      </c>
      <c r="B50" s="25" t="s">
        <v>17</v>
      </c>
      <c r="C50" s="598">
        <v>113</v>
      </c>
      <c r="D50" s="229">
        <v>19.53</v>
      </c>
      <c r="E50" s="91">
        <v>578628</v>
      </c>
      <c r="F50" s="223">
        <v>94</v>
      </c>
      <c r="G50" s="229">
        <v>15.9</v>
      </c>
      <c r="H50" s="91">
        <v>591067</v>
      </c>
      <c r="I50" s="223">
        <v>97</v>
      </c>
      <c r="J50" s="229">
        <v>16.02</v>
      </c>
      <c r="K50" s="91">
        <v>605380</v>
      </c>
      <c r="L50" s="158">
        <v>109</v>
      </c>
      <c r="M50" s="170">
        <v>17.600000000000001</v>
      </c>
      <c r="N50" s="91">
        <v>619249</v>
      </c>
      <c r="O50" s="223">
        <v>123</v>
      </c>
      <c r="P50" s="241">
        <v>19.46</v>
      </c>
      <c r="Q50" s="114">
        <v>632069</v>
      </c>
      <c r="R50" s="223">
        <v>155</v>
      </c>
      <c r="S50" s="244">
        <v>24.09</v>
      </c>
      <c r="T50" s="114">
        <v>643506</v>
      </c>
      <c r="U50" s="335">
        <v>178</v>
      </c>
      <c r="V50" s="344">
        <f t="shared" si="7"/>
        <v>27.165287036358752</v>
      </c>
      <c r="W50" s="371">
        <v>655248</v>
      </c>
      <c r="X50" s="691">
        <v>163</v>
      </c>
      <c r="Y50" s="806">
        <f t="shared" si="2"/>
        <v>24.408249688907123</v>
      </c>
      <c r="Z50" s="668">
        <v>667807</v>
      </c>
      <c r="AA50" s="691">
        <v>198</v>
      </c>
      <c r="AB50" s="1043">
        <f t="shared" si="0"/>
        <v>29.045204900718208</v>
      </c>
      <c r="AC50" s="668">
        <v>681696</v>
      </c>
    </row>
    <row r="51" spans="1:29">
      <c r="A51" s="843">
        <v>6</v>
      </c>
      <c r="B51" s="25" t="s">
        <v>16</v>
      </c>
      <c r="C51" s="598">
        <v>163</v>
      </c>
      <c r="D51" s="229">
        <v>32.39</v>
      </c>
      <c r="E51" s="93">
        <v>503197</v>
      </c>
      <c r="F51" s="223">
        <v>133</v>
      </c>
      <c r="G51" s="229">
        <v>26.28</v>
      </c>
      <c r="H51" s="93">
        <v>506012</v>
      </c>
      <c r="I51" s="223">
        <v>142</v>
      </c>
      <c r="J51" s="229">
        <v>27.86</v>
      </c>
      <c r="K51" s="93">
        <v>509633</v>
      </c>
      <c r="L51" s="158">
        <v>139</v>
      </c>
      <c r="M51" s="170">
        <v>27.1</v>
      </c>
      <c r="N51" s="93">
        <v>512932</v>
      </c>
      <c r="O51" s="223">
        <v>148</v>
      </c>
      <c r="P51" s="241">
        <v>28.7</v>
      </c>
      <c r="Q51" s="118">
        <v>515736</v>
      </c>
      <c r="R51" s="223">
        <v>135</v>
      </c>
      <c r="S51" s="244">
        <v>25.99</v>
      </c>
      <c r="T51" s="118">
        <v>519333</v>
      </c>
      <c r="U51" s="329">
        <v>208</v>
      </c>
      <c r="V51" s="344">
        <f t="shared" si="7"/>
        <v>39.767817129222465</v>
      </c>
      <c r="W51" s="369">
        <v>523036</v>
      </c>
      <c r="X51" s="690">
        <v>198</v>
      </c>
      <c r="Y51" s="806">
        <f t="shared" si="2"/>
        <v>37.656545677580091</v>
      </c>
      <c r="Z51" s="680">
        <v>525805</v>
      </c>
      <c r="AA51" s="690">
        <v>213</v>
      </c>
      <c r="AB51" s="1043">
        <f t="shared" si="0"/>
        <v>40.249889454528962</v>
      </c>
      <c r="AC51" s="680">
        <v>529194</v>
      </c>
    </row>
    <row r="52" spans="1:29">
      <c r="A52" s="843">
        <v>6</v>
      </c>
      <c r="B52" s="25" t="s">
        <v>15</v>
      </c>
      <c r="C52" s="598">
        <v>27</v>
      </c>
      <c r="D52" s="229">
        <v>12.26</v>
      </c>
      <c r="E52" s="91">
        <v>220246</v>
      </c>
      <c r="F52" s="223">
        <v>36</v>
      </c>
      <c r="G52" s="229">
        <v>16.28</v>
      </c>
      <c r="H52" s="91">
        <v>221185</v>
      </c>
      <c r="I52" s="223">
        <v>24</v>
      </c>
      <c r="J52" s="229">
        <v>10.86</v>
      </c>
      <c r="K52" s="91">
        <v>220918</v>
      </c>
      <c r="L52" s="158">
        <v>25</v>
      </c>
      <c r="M52" s="170">
        <v>11.34</v>
      </c>
      <c r="N52" s="91">
        <v>220465</v>
      </c>
      <c r="O52" s="223">
        <v>38</v>
      </c>
      <c r="P52" s="241">
        <v>17.16</v>
      </c>
      <c r="Q52" s="114">
        <v>221467</v>
      </c>
      <c r="R52" s="223">
        <v>32</v>
      </c>
      <c r="S52" s="244">
        <v>14.39</v>
      </c>
      <c r="T52" s="114">
        <v>222434</v>
      </c>
      <c r="U52" s="335">
        <v>41</v>
      </c>
      <c r="V52" s="344">
        <f t="shared" si="7"/>
        <v>18.350019916485032</v>
      </c>
      <c r="W52" s="371">
        <v>223433</v>
      </c>
      <c r="X52" s="691">
        <v>53</v>
      </c>
      <c r="Y52" s="806">
        <f t="shared" si="2"/>
        <v>23.621696305210143</v>
      </c>
      <c r="Z52" s="668">
        <v>224370</v>
      </c>
      <c r="AA52" s="691">
        <v>63</v>
      </c>
      <c r="AB52" s="1043">
        <f t="shared" si="0"/>
        <v>27.743282162390678</v>
      </c>
      <c r="AC52" s="668">
        <v>227082</v>
      </c>
    </row>
    <row r="53" spans="1:29">
      <c r="A53" s="843">
        <v>6</v>
      </c>
      <c r="B53" s="25" t="s">
        <v>12</v>
      </c>
      <c r="C53" s="598">
        <v>144</v>
      </c>
      <c r="D53" s="229">
        <v>21.93</v>
      </c>
      <c r="E53" s="93">
        <v>656586</v>
      </c>
      <c r="F53" s="223">
        <v>128</v>
      </c>
      <c r="G53" s="229">
        <v>19.34</v>
      </c>
      <c r="H53" s="93">
        <v>661898</v>
      </c>
      <c r="I53" s="223">
        <v>154</v>
      </c>
      <c r="J53" s="229">
        <v>23.09</v>
      </c>
      <c r="K53" s="93">
        <v>666907</v>
      </c>
      <c r="L53" s="158">
        <v>122</v>
      </c>
      <c r="M53" s="170">
        <v>18.170000000000002</v>
      </c>
      <c r="N53" s="93">
        <v>671458</v>
      </c>
      <c r="O53" s="223">
        <v>132</v>
      </c>
      <c r="P53" s="241">
        <v>19.510000000000002</v>
      </c>
      <c r="Q53" s="118">
        <v>676652</v>
      </c>
      <c r="R53" s="223">
        <v>146</v>
      </c>
      <c r="S53" s="244">
        <v>21.39</v>
      </c>
      <c r="T53" s="118">
        <v>682545</v>
      </c>
      <c r="U53" s="329">
        <v>190</v>
      </c>
      <c r="V53" s="344">
        <f t="shared" si="7"/>
        <v>27.617362890694839</v>
      </c>
      <c r="W53" s="369">
        <v>687973</v>
      </c>
      <c r="X53" s="690">
        <v>187</v>
      </c>
      <c r="Y53" s="806">
        <f t="shared" si="2"/>
        <v>26.989891058985179</v>
      </c>
      <c r="Z53" s="680">
        <v>692852</v>
      </c>
      <c r="AA53" s="690">
        <v>193</v>
      </c>
      <c r="AB53" s="1043">
        <f t="shared" si="0"/>
        <v>27.642905226371045</v>
      </c>
      <c r="AC53" s="680">
        <v>698190</v>
      </c>
    </row>
    <row r="54" spans="1:29">
      <c r="A54" s="843">
        <v>6</v>
      </c>
      <c r="B54" s="25" t="s">
        <v>13</v>
      </c>
      <c r="C54" s="598">
        <v>77</v>
      </c>
      <c r="D54" s="229">
        <v>16.95</v>
      </c>
      <c r="E54" s="91">
        <v>454404</v>
      </c>
      <c r="F54" s="223">
        <v>62</v>
      </c>
      <c r="G54" s="229">
        <v>13.56</v>
      </c>
      <c r="H54" s="91">
        <v>457184</v>
      </c>
      <c r="I54" s="223">
        <v>90</v>
      </c>
      <c r="J54" s="229">
        <v>19.54</v>
      </c>
      <c r="K54" s="91">
        <v>460617</v>
      </c>
      <c r="L54" s="158">
        <v>88</v>
      </c>
      <c r="M54" s="170">
        <v>18.96</v>
      </c>
      <c r="N54" s="91">
        <v>464213</v>
      </c>
      <c r="O54" s="223">
        <v>104</v>
      </c>
      <c r="P54" s="241">
        <v>22.22</v>
      </c>
      <c r="Q54" s="114">
        <v>468113</v>
      </c>
      <c r="R54" s="223">
        <v>101</v>
      </c>
      <c r="S54" s="244">
        <v>21.41</v>
      </c>
      <c r="T54" s="114">
        <v>471711</v>
      </c>
      <c r="U54" s="335">
        <v>113</v>
      </c>
      <c r="V54" s="344">
        <f t="shared" si="7"/>
        <v>23.791026361720448</v>
      </c>
      <c r="W54" s="371">
        <v>474969</v>
      </c>
      <c r="X54" s="691">
        <v>103</v>
      </c>
      <c r="Y54" s="806">
        <f t="shared" si="2"/>
        <v>21.559844266755977</v>
      </c>
      <c r="Z54" s="680">
        <v>477740</v>
      </c>
      <c r="AA54" s="691">
        <v>115</v>
      </c>
      <c r="AB54" s="1043">
        <f t="shared" si="0"/>
        <v>23.920757809607409</v>
      </c>
      <c r="AC54" s="680">
        <v>480754</v>
      </c>
    </row>
    <row r="55" spans="1:29">
      <c r="A55" s="844">
        <v>6</v>
      </c>
      <c r="B55" s="59" t="s">
        <v>14</v>
      </c>
      <c r="C55" s="595">
        <v>122</v>
      </c>
      <c r="D55" s="230">
        <v>22.65</v>
      </c>
      <c r="E55" s="92">
        <v>538741</v>
      </c>
      <c r="F55" s="224">
        <v>120</v>
      </c>
      <c r="G55" s="230">
        <v>22.21</v>
      </c>
      <c r="H55" s="92">
        <v>540281</v>
      </c>
      <c r="I55" s="224">
        <v>94</v>
      </c>
      <c r="J55" s="230">
        <v>17.350000000000001</v>
      </c>
      <c r="K55" s="92">
        <v>541939</v>
      </c>
      <c r="L55" s="213">
        <v>90</v>
      </c>
      <c r="M55" s="235">
        <v>16.57</v>
      </c>
      <c r="N55" s="92">
        <v>543276</v>
      </c>
      <c r="O55" s="224">
        <v>91</v>
      </c>
      <c r="P55" s="242">
        <v>16.7</v>
      </c>
      <c r="Q55" s="117">
        <v>544848</v>
      </c>
      <c r="R55" s="224">
        <v>86</v>
      </c>
      <c r="S55" s="246">
        <v>15.72</v>
      </c>
      <c r="T55" s="117">
        <v>546969</v>
      </c>
      <c r="U55" s="329">
        <v>83</v>
      </c>
      <c r="V55" s="344">
        <f t="shared" si="7"/>
        <v>15.10079324648861</v>
      </c>
      <c r="W55" s="369">
        <v>549640</v>
      </c>
      <c r="X55" s="690">
        <v>86</v>
      </c>
      <c r="Y55" s="807">
        <f t="shared" si="2"/>
        <v>15.592082123133936</v>
      </c>
      <c r="Z55" s="668">
        <v>551562</v>
      </c>
      <c r="AA55" s="690">
        <v>117</v>
      </c>
      <c r="AB55" s="1045">
        <f t="shared" si="0"/>
        <v>21.09803553846875</v>
      </c>
      <c r="AC55" s="668">
        <v>554554</v>
      </c>
    </row>
    <row r="56" spans="1:29">
      <c r="A56" s="845"/>
      <c r="B56" s="547" t="s">
        <v>98</v>
      </c>
      <c r="C56" s="596">
        <f>SUM(C48:C55)</f>
        <v>1278</v>
      </c>
      <c r="D56" s="581">
        <f>C56*100000/E56</f>
        <v>24.156712418875124</v>
      </c>
      <c r="E56" s="503">
        <f>SUM(E48:E55)</f>
        <v>5290455</v>
      </c>
      <c r="F56" s="582">
        <f>SUM(F48:F55)</f>
        <v>1136</v>
      </c>
      <c r="G56" s="581">
        <f>F56*100000/H56</f>
        <v>21.179109642162537</v>
      </c>
      <c r="H56" s="503">
        <f>SUM(H48:H55)</f>
        <v>5363776</v>
      </c>
      <c r="I56" s="582">
        <f>SUM(I48:I55)</f>
        <v>1170</v>
      </c>
      <c r="J56" s="581">
        <f>I56*100000/K56</f>
        <v>21.514479612548126</v>
      </c>
      <c r="K56" s="503">
        <f>SUM(K48:K55)</f>
        <v>5438198</v>
      </c>
      <c r="L56" s="583">
        <f>SUM(L48:L55)</f>
        <v>1215</v>
      </c>
      <c r="M56" s="477">
        <f>L56*100000/N56</f>
        <v>22.05410680141393</v>
      </c>
      <c r="N56" s="503">
        <f>SUM(N48:N55)</f>
        <v>5509178</v>
      </c>
      <c r="O56" s="582">
        <f>SUM(O48:O55)</f>
        <v>1325</v>
      </c>
      <c r="P56" s="584">
        <f>O56*100000/Q56</f>
        <v>23.743128380259908</v>
      </c>
      <c r="Q56" s="490">
        <f>SUM(Q48:Q55)</f>
        <v>5580562</v>
      </c>
      <c r="R56" s="582">
        <f>SUM(R48:R55)</f>
        <v>1320</v>
      </c>
      <c r="S56" s="584">
        <f>R56*100000/T56</f>
        <v>23.358329695391454</v>
      </c>
      <c r="T56" s="490">
        <f>SUM(T48:T55)</f>
        <v>5651089</v>
      </c>
      <c r="U56" s="481">
        <f>SUM(U48:U55)</f>
        <v>1655</v>
      </c>
      <c r="V56" s="484">
        <f>U56*100000/W56</f>
        <v>28.913680695829129</v>
      </c>
      <c r="W56" s="485">
        <f>SUM(W48:W55)</f>
        <v>5723934</v>
      </c>
      <c r="X56" s="808">
        <f>SUM(X48:X55)</f>
        <v>1684</v>
      </c>
      <c r="Y56" s="924">
        <f t="shared" si="2"/>
        <v>29.046527051303169</v>
      </c>
      <c r="Z56" s="925">
        <f>SUM(Z48:Z55)</f>
        <v>5797595</v>
      </c>
      <c r="AA56" s="808">
        <f>SUM(AA48:AA55)</f>
        <v>1780</v>
      </c>
      <c r="AB56" s="811">
        <f t="shared" si="0"/>
        <v>30.271480761793718</v>
      </c>
      <c r="AC56" s="925">
        <f>SUM(AC48:AC55)</f>
        <v>5880122</v>
      </c>
    </row>
    <row r="57" spans="1:29">
      <c r="A57" s="846">
        <v>7</v>
      </c>
      <c r="B57" s="61" t="s">
        <v>31</v>
      </c>
      <c r="C57" s="593">
        <v>233</v>
      </c>
      <c r="D57" s="228">
        <v>13.3</v>
      </c>
      <c r="E57" s="93">
        <v>1751458</v>
      </c>
      <c r="F57" s="225">
        <v>262</v>
      </c>
      <c r="G57" s="228">
        <v>14.94</v>
      </c>
      <c r="H57" s="93">
        <v>1754258</v>
      </c>
      <c r="I57" s="225">
        <v>244</v>
      </c>
      <c r="J57" s="228">
        <v>13.87</v>
      </c>
      <c r="K57" s="93">
        <v>1759172</v>
      </c>
      <c r="L57" s="212">
        <v>222</v>
      </c>
      <c r="M57" s="207">
        <v>12.58</v>
      </c>
      <c r="N57" s="93">
        <v>1764922</v>
      </c>
      <c r="O57" s="225">
        <v>251</v>
      </c>
      <c r="P57" s="240">
        <v>14.21</v>
      </c>
      <c r="Q57" s="118">
        <v>1766834</v>
      </c>
      <c r="R57" s="225">
        <v>281</v>
      </c>
      <c r="S57" s="240">
        <v>15.87</v>
      </c>
      <c r="T57" s="118">
        <v>1770441</v>
      </c>
      <c r="U57" s="329">
        <v>343</v>
      </c>
      <c r="V57" s="344">
        <f t="shared" ref="V57:V60" si="8">U57*100000/W57</f>
        <v>19.288778317388694</v>
      </c>
      <c r="W57" s="369">
        <v>1778236</v>
      </c>
      <c r="X57" s="693">
        <v>354</v>
      </c>
      <c r="Y57" s="805">
        <f t="shared" si="2"/>
        <v>19.822471291014036</v>
      </c>
      <c r="Z57" s="668">
        <v>1785852</v>
      </c>
      <c r="AA57" s="693">
        <v>399</v>
      </c>
      <c r="AB57" s="1042">
        <f t="shared" si="0"/>
        <v>22.240405968232452</v>
      </c>
      <c r="AC57" s="668">
        <v>1794032</v>
      </c>
    </row>
    <row r="58" spans="1:29">
      <c r="A58" s="843">
        <v>7</v>
      </c>
      <c r="B58" s="25" t="s">
        <v>36</v>
      </c>
      <c r="C58" s="590">
        <v>69</v>
      </c>
      <c r="D58" s="229">
        <v>7.37</v>
      </c>
      <c r="E58" s="91">
        <v>936846</v>
      </c>
      <c r="F58" s="223">
        <v>59</v>
      </c>
      <c r="G58" s="229">
        <v>6.3</v>
      </c>
      <c r="H58" s="91">
        <v>936430</v>
      </c>
      <c r="I58" s="223">
        <v>57</v>
      </c>
      <c r="J58" s="229">
        <v>6.08</v>
      </c>
      <c r="K58" s="91">
        <v>937972</v>
      </c>
      <c r="L58" s="158">
        <v>73</v>
      </c>
      <c r="M58" s="170">
        <v>7.77</v>
      </c>
      <c r="N58" s="91">
        <v>940001</v>
      </c>
      <c r="O58" s="223">
        <v>121</v>
      </c>
      <c r="P58" s="241">
        <v>12.87</v>
      </c>
      <c r="Q58" s="119">
        <v>940324</v>
      </c>
      <c r="R58" s="223">
        <v>129</v>
      </c>
      <c r="S58" s="241">
        <v>13.69</v>
      </c>
      <c r="T58" s="115">
        <v>942442</v>
      </c>
      <c r="U58" s="335">
        <v>151</v>
      </c>
      <c r="V58" s="344">
        <f t="shared" si="8"/>
        <v>15.888097289869391</v>
      </c>
      <c r="W58" s="371">
        <v>950397</v>
      </c>
      <c r="X58" s="691">
        <v>143</v>
      </c>
      <c r="Y58" s="806">
        <f t="shared" si="2"/>
        <v>14.925123888965429</v>
      </c>
      <c r="Z58" s="680">
        <v>958116</v>
      </c>
      <c r="AA58" s="691">
        <v>126</v>
      </c>
      <c r="AB58" s="1043">
        <f t="shared" si="0"/>
        <v>13.089657923606262</v>
      </c>
      <c r="AC58" s="680">
        <v>962592</v>
      </c>
    </row>
    <row r="59" spans="1:29">
      <c r="A59" s="843">
        <v>7</v>
      </c>
      <c r="B59" s="25" t="s">
        <v>37</v>
      </c>
      <c r="C59" s="590">
        <v>126</v>
      </c>
      <c r="D59" s="229">
        <v>9.6199999999999992</v>
      </c>
      <c r="E59" s="93">
        <v>1309318</v>
      </c>
      <c r="F59" s="223">
        <v>103</v>
      </c>
      <c r="G59" s="229">
        <v>7.88</v>
      </c>
      <c r="H59" s="93">
        <v>1307901</v>
      </c>
      <c r="I59" s="223">
        <v>124</v>
      </c>
      <c r="J59" s="229">
        <v>9.48</v>
      </c>
      <c r="K59" s="93">
        <v>1307686</v>
      </c>
      <c r="L59" s="158">
        <v>140</v>
      </c>
      <c r="M59" s="170">
        <v>10.7</v>
      </c>
      <c r="N59" s="93">
        <v>1308934</v>
      </c>
      <c r="O59" s="223">
        <v>276</v>
      </c>
      <c r="P59" s="241">
        <v>21.11</v>
      </c>
      <c r="Q59" s="118">
        <v>1307384</v>
      </c>
      <c r="R59" s="223">
        <v>254</v>
      </c>
      <c r="S59" s="241">
        <v>19.440000000000001</v>
      </c>
      <c r="T59" s="118">
        <v>1306814</v>
      </c>
      <c r="U59" s="329">
        <v>275</v>
      </c>
      <c r="V59" s="344">
        <f t="shared" si="8"/>
        <v>21.012175600661692</v>
      </c>
      <c r="W59" s="369">
        <v>1308765</v>
      </c>
      <c r="X59" s="690">
        <v>293</v>
      </c>
      <c r="Y59" s="806">
        <f t="shared" si="2"/>
        <v>22.389690655475388</v>
      </c>
      <c r="Z59" s="680">
        <v>1308638</v>
      </c>
      <c r="AA59" s="690">
        <v>303</v>
      </c>
      <c r="AB59" s="1043">
        <f t="shared" si="0"/>
        <v>23.160852502824401</v>
      </c>
      <c r="AC59" s="680">
        <v>1308242</v>
      </c>
    </row>
    <row r="60" spans="1:29">
      <c r="A60" s="844">
        <v>7</v>
      </c>
      <c r="B60" s="59" t="s">
        <v>45</v>
      </c>
      <c r="C60" s="591">
        <v>78</v>
      </c>
      <c r="D60" s="230">
        <v>7.99</v>
      </c>
      <c r="E60" s="92">
        <v>976536</v>
      </c>
      <c r="F60" s="224">
        <v>106</v>
      </c>
      <c r="G60" s="230">
        <v>10.84</v>
      </c>
      <c r="H60" s="92">
        <v>978046</v>
      </c>
      <c r="I60" s="224">
        <v>93</v>
      </c>
      <c r="J60" s="230">
        <v>9.5</v>
      </c>
      <c r="K60" s="92">
        <v>979371</v>
      </c>
      <c r="L60" s="213">
        <v>98</v>
      </c>
      <c r="M60" s="235">
        <v>9.99</v>
      </c>
      <c r="N60" s="92">
        <v>981369</v>
      </c>
      <c r="O60" s="224">
        <v>97</v>
      </c>
      <c r="P60" s="246">
        <v>9.8800000000000008</v>
      </c>
      <c r="Q60" s="120">
        <v>982117</v>
      </c>
      <c r="R60" s="224">
        <v>91</v>
      </c>
      <c r="S60" s="235">
        <v>9.25</v>
      </c>
      <c r="T60" s="120">
        <v>983370</v>
      </c>
      <c r="U60" s="335">
        <v>120</v>
      </c>
      <c r="V60" s="344">
        <f t="shared" si="8"/>
        <v>12.188222723519308</v>
      </c>
      <c r="W60" s="371">
        <v>984557</v>
      </c>
      <c r="X60" s="691">
        <v>126</v>
      </c>
      <c r="Y60" s="807">
        <f t="shared" si="2"/>
        <v>12.798777818295955</v>
      </c>
      <c r="Z60" s="668">
        <v>984469</v>
      </c>
      <c r="AA60" s="691">
        <v>149</v>
      </c>
      <c r="AB60" s="1045">
        <f t="shared" si="0"/>
        <v>15.126058951023039</v>
      </c>
      <c r="AC60" s="668">
        <v>985055</v>
      </c>
    </row>
    <row r="61" spans="1:29">
      <c r="A61" s="845"/>
      <c r="B61" s="547" t="s">
        <v>98</v>
      </c>
      <c r="C61" s="592">
        <f>SUM(C57:C60)</f>
        <v>506</v>
      </c>
      <c r="D61" s="581">
        <f>C61*100000/E61</f>
        <v>10.172575941496028</v>
      </c>
      <c r="E61" s="503">
        <f>SUM(E57:E60)</f>
        <v>4974158</v>
      </c>
      <c r="F61" s="582">
        <f>SUM(F57:F60)</f>
        <v>530</v>
      </c>
      <c r="G61" s="581">
        <f>F61*100000/H61</f>
        <v>10.64976635819183</v>
      </c>
      <c r="H61" s="503">
        <f>SUM(H57:H60)</f>
        <v>4976635</v>
      </c>
      <c r="I61" s="582">
        <f>SUM(I57:I60)</f>
        <v>518</v>
      </c>
      <c r="J61" s="581">
        <f>I61*100000/K61</f>
        <v>10.392839293599916</v>
      </c>
      <c r="K61" s="503">
        <f>SUM(K57:K60)</f>
        <v>4984201</v>
      </c>
      <c r="L61" s="583">
        <f>SUM(L57:L60)</f>
        <v>533</v>
      </c>
      <c r="M61" s="477">
        <f>L61*100000/N61</f>
        <v>10.670187895402531</v>
      </c>
      <c r="N61" s="503">
        <f>SUM(N57:N60)</f>
        <v>4995226</v>
      </c>
      <c r="O61" s="582">
        <f>SUM(O57:O60)</f>
        <v>745</v>
      </c>
      <c r="P61" s="584">
        <f>O61*100000/Q61</f>
        <v>14.909962837167795</v>
      </c>
      <c r="Q61" s="498">
        <f>SUM(Q57:Q60)</f>
        <v>4996659</v>
      </c>
      <c r="R61" s="582">
        <f>SUM(R57:R60)</f>
        <v>755</v>
      </c>
      <c r="S61" s="584">
        <f>R61*100000/T61</f>
        <v>15.090743338036448</v>
      </c>
      <c r="T61" s="498">
        <f>SUM(T57:T60)</f>
        <v>5003067</v>
      </c>
      <c r="U61" s="481">
        <f>SUM(U57:U60)</f>
        <v>889</v>
      </c>
      <c r="V61" s="484">
        <f>U61*100000/W61</f>
        <v>17.702269335348486</v>
      </c>
      <c r="W61" s="485">
        <f>SUM(W57:W60)</f>
        <v>5021955</v>
      </c>
      <c r="X61" s="808">
        <f>SUM(X57:X60)</f>
        <v>916</v>
      </c>
      <c r="Y61" s="811">
        <f t="shared" si="2"/>
        <v>18.185157060397156</v>
      </c>
      <c r="Z61" s="925">
        <f>SUM(Z57:Z60)</f>
        <v>5037075</v>
      </c>
      <c r="AA61" s="808">
        <f>SUM(AA57:AA60)</f>
        <v>977</v>
      </c>
      <c r="AB61" s="811">
        <f t="shared" si="0"/>
        <v>19.346837306959852</v>
      </c>
      <c r="AC61" s="925">
        <f>SUM(AC57:AC60)</f>
        <v>5049921</v>
      </c>
    </row>
    <row r="62" spans="1:29">
      <c r="A62" s="846">
        <v>8</v>
      </c>
      <c r="B62" s="61" t="s">
        <v>40</v>
      </c>
      <c r="C62" s="593">
        <v>0</v>
      </c>
      <c r="D62" s="228"/>
      <c r="E62" s="90">
        <v>0</v>
      </c>
      <c r="F62" s="225"/>
      <c r="G62" s="228"/>
      <c r="H62" s="90">
        <v>0</v>
      </c>
      <c r="I62" s="225"/>
      <c r="J62" s="228"/>
      <c r="K62" s="90">
        <v>0</v>
      </c>
      <c r="L62" s="212"/>
      <c r="M62" s="207"/>
      <c r="N62" s="90">
        <v>0</v>
      </c>
      <c r="O62" s="225">
        <v>12</v>
      </c>
      <c r="P62" s="243">
        <v>2.94</v>
      </c>
      <c r="Q62" s="121">
        <v>407634</v>
      </c>
      <c r="R62" s="225">
        <v>32</v>
      </c>
      <c r="S62" s="243">
        <v>7.8</v>
      </c>
      <c r="T62" s="134">
        <v>410124</v>
      </c>
      <c r="U62" s="362">
        <v>63</v>
      </c>
      <c r="V62" s="344">
        <f t="shared" ref="V62:V68" si="9">U62*100000/W62</f>
        <v>15.201785606563311</v>
      </c>
      <c r="W62" s="369">
        <v>414425</v>
      </c>
      <c r="X62" s="692">
        <v>55</v>
      </c>
      <c r="Y62" s="805">
        <f t="shared" si="2"/>
        <v>13.176777247778515</v>
      </c>
      <c r="Z62" s="668">
        <v>417401</v>
      </c>
      <c r="AA62" s="690">
        <v>45</v>
      </c>
      <c r="AB62" s="1042">
        <f t="shared" si="0"/>
        <v>10.724346172361692</v>
      </c>
      <c r="AC62" s="668">
        <v>419606</v>
      </c>
    </row>
    <row r="63" spans="1:29">
      <c r="A63" s="843">
        <v>8</v>
      </c>
      <c r="B63" s="25" t="s">
        <v>35</v>
      </c>
      <c r="C63" s="590">
        <v>35</v>
      </c>
      <c r="D63" s="229">
        <v>7.04</v>
      </c>
      <c r="E63" s="91">
        <v>497148</v>
      </c>
      <c r="F63" s="223">
        <v>26</v>
      </c>
      <c r="G63" s="229">
        <v>5.21</v>
      </c>
      <c r="H63" s="91">
        <v>498562</v>
      </c>
      <c r="I63" s="223">
        <v>44</v>
      </c>
      <c r="J63" s="229">
        <v>8.8000000000000007</v>
      </c>
      <c r="K63" s="91">
        <v>500217</v>
      </c>
      <c r="L63" s="158">
        <v>45</v>
      </c>
      <c r="M63" s="170">
        <v>8.9700000000000006</v>
      </c>
      <c r="N63" s="91">
        <v>501891</v>
      </c>
      <c r="O63" s="223">
        <v>50</v>
      </c>
      <c r="P63" s="244">
        <v>9.9499999999999993</v>
      </c>
      <c r="Q63" s="115">
        <v>502710</v>
      </c>
      <c r="R63" s="223">
        <v>49</v>
      </c>
      <c r="S63" s="244">
        <v>9.73</v>
      </c>
      <c r="T63" s="114">
        <v>503811</v>
      </c>
      <c r="U63" s="329">
        <v>81</v>
      </c>
      <c r="V63" s="344">
        <f t="shared" si="9"/>
        <v>16.004615652118932</v>
      </c>
      <c r="W63" s="371">
        <v>506104</v>
      </c>
      <c r="X63" s="690">
        <v>94</v>
      </c>
      <c r="Y63" s="806">
        <f t="shared" si="2"/>
        <v>18.50390058287287</v>
      </c>
      <c r="Z63" s="680">
        <v>508001</v>
      </c>
      <c r="AA63" s="928">
        <v>118</v>
      </c>
      <c r="AB63" s="1043">
        <f t="shared" si="0"/>
        <v>23.161369975405766</v>
      </c>
      <c r="AC63" s="680">
        <v>509469</v>
      </c>
    </row>
    <row r="64" spans="1:29">
      <c r="A64" s="843">
        <v>8</v>
      </c>
      <c r="B64" s="25" t="s">
        <v>34</v>
      </c>
      <c r="C64" s="590">
        <v>147</v>
      </c>
      <c r="D64" s="229">
        <v>9.61</v>
      </c>
      <c r="E64" s="91">
        <v>1529124</v>
      </c>
      <c r="F64" s="223">
        <v>195</v>
      </c>
      <c r="G64" s="229">
        <v>12.72</v>
      </c>
      <c r="H64" s="91">
        <v>1533158</v>
      </c>
      <c r="I64" s="223">
        <v>144</v>
      </c>
      <c r="J64" s="229">
        <v>9.3699999999999992</v>
      </c>
      <c r="K64" s="91">
        <v>1537285</v>
      </c>
      <c r="L64" s="200">
        <v>146</v>
      </c>
      <c r="M64" s="170">
        <v>9.4700000000000006</v>
      </c>
      <c r="N64" s="91">
        <v>1541863</v>
      </c>
      <c r="O64" s="223">
        <v>197</v>
      </c>
      <c r="P64" s="241">
        <v>12.74</v>
      </c>
      <c r="Q64" s="114">
        <v>1546447</v>
      </c>
      <c r="R64" s="223">
        <v>186</v>
      </c>
      <c r="S64" s="241">
        <v>11.98</v>
      </c>
      <c r="T64" s="114">
        <v>1552703</v>
      </c>
      <c r="U64" s="335">
        <v>199</v>
      </c>
      <c r="V64" s="344">
        <f t="shared" si="9"/>
        <v>12.751252538236136</v>
      </c>
      <c r="W64" s="371">
        <v>1560631</v>
      </c>
      <c r="X64" s="691">
        <v>228</v>
      </c>
      <c r="Y64" s="806">
        <f t="shared" si="2"/>
        <v>14.548870165372158</v>
      </c>
      <c r="Z64" s="685">
        <v>1567132</v>
      </c>
      <c r="AA64" s="691">
        <v>263</v>
      </c>
      <c r="AB64" s="1043">
        <f t="shared" si="0"/>
        <v>16.722556885306151</v>
      </c>
      <c r="AC64" s="685">
        <v>1572726</v>
      </c>
    </row>
    <row r="65" spans="1:29">
      <c r="A65" s="843">
        <v>8</v>
      </c>
      <c r="B65" s="25" t="s">
        <v>32</v>
      </c>
      <c r="C65" s="599">
        <v>78</v>
      </c>
      <c r="D65" s="229">
        <v>12.69</v>
      </c>
      <c r="E65" s="93">
        <v>614421</v>
      </c>
      <c r="F65" s="223">
        <v>97</v>
      </c>
      <c r="G65" s="229">
        <v>15.72</v>
      </c>
      <c r="H65" s="93">
        <v>616981</v>
      </c>
      <c r="I65" s="223">
        <v>102</v>
      </c>
      <c r="J65" s="229">
        <v>16.46</v>
      </c>
      <c r="K65" s="93">
        <v>619602</v>
      </c>
      <c r="L65" s="200">
        <v>141</v>
      </c>
      <c r="M65" s="170">
        <v>22.65</v>
      </c>
      <c r="N65" s="93">
        <v>622424</v>
      </c>
      <c r="O65" s="223">
        <v>173</v>
      </c>
      <c r="P65" s="241">
        <v>27.7</v>
      </c>
      <c r="Q65" s="118">
        <v>624493</v>
      </c>
      <c r="R65" s="223">
        <v>177</v>
      </c>
      <c r="S65" s="241">
        <v>28.21</v>
      </c>
      <c r="T65" s="118">
        <v>627354</v>
      </c>
      <c r="U65" s="329">
        <v>210</v>
      </c>
      <c r="V65" s="344">
        <f t="shared" si="9"/>
        <v>33.280665359740219</v>
      </c>
      <c r="W65" s="369">
        <v>630997</v>
      </c>
      <c r="X65" s="690">
        <v>174</v>
      </c>
      <c r="Y65" s="806">
        <f t="shared" si="2"/>
        <v>27.472570848444562</v>
      </c>
      <c r="Z65" s="680">
        <v>633359</v>
      </c>
      <c r="AA65" s="690">
        <v>194</v>
      </c>
      <c r="AB65" s="1043">
        <f t="shared" si="0"/>
        <v>30.471236095535179</v>
      </c>
      <c r="AC65" s="680">
        <v>636666</v>
      </c>
    </row>
    <row r="66" spans="1:29">
      <c r="A66" s="843">
        <v>8</v>
      </c>
      <c r="B66" s="31" t="s">
        <v>33</v>
      </c>
      <c r="C66" s="589">
        <v>75</v>
      </c>
      <c r="D66" s="229">
        <v>8.32</v>
      </c>
      <c r="E66" s="91">
        <v>901100</v>
      </c>
      <c r="F66" s="223">
        <v>81</v>
      </c>
      <c r="G66" s="229">
        <v>8.9499999999999993</v>
      </c>
      <c r="H66" s="91">
        <v>904748</v>
      </c>
      <c r="I66" s="223">
        <v>71</v>
      </c>
      <c r="J66" s="229">
        <v>7.83</v>
      </c>
      <c r="K66" s="91">
        <v>907064</v>
      </c>
      <c r="L66" s="158">
        <v>69</v>
      </c>
      <c r="M66" s="170">
        <v>7.58</v>
      </c>
      <c r="N66" s="91">
        <v>910094</v>
      </c>
      <c r="O66" s="223">
        <v>45</v>
      </c>
      <c r="P66" s="241">
        <v>6.33</v>
      </c>
      <c r="Q66" s="114">
        <v>711404</v>
      </c>
      <c r="R66" s="223">
        <v>52</v>
      </c>
      <c r="S66" s="241">
        <v>10.17</v>
      </c>
      <c r="T66" s="114">
        <v>511155</v>
      </c>
      <c r="U66" s="335">
        <v>41</v>
      </c>
      <c r="V66" s="344">
        <f t="shared" si="9"/>
        <v>7.9814518844986582</v>
      </c>
      <c r="W66" s="371">
        <v>513691</v>
      </c>
      <c r="X66" s="691">
        <v>39</v>
      </c>
      <c r="Y66" s="806">
        <f t="shared" si="2"/>
        <v>7.5566457793226922</v>
      </c>
      <c r="Z66" s="668">
        <v>516102</v>
      </c>
      <c r="AA66" s="691">
        <v>64</v>
      </c>
      <c r="AB66" s="1043">
        <f t="shared" si="0"/>
        <v>12.345202731376105</v>
      </c>
      <c r="AC66" s="668">
        <v>518420</v>
      </c>
    </row>
    <row r="67" spans="1:29">
      <c r="A67" s="843">
        <v>8</v>
      </c>
      <c r="B67" s="31" t="s">
        <v>46</v>
      </c>
      <c r="C67" s="599">
        <v>113</v>
      </c>
      <c r="D67" s="229">
        <v>10.17</v>
      </c>
      <c r="E67" s="91">
        <v>1111056</v>
      </c>
      <c r="F67" s="223">
        <v>122</v>
      </c>
      <c r="G67" s="229">
        <v>10.95</v>
      </c>
      <c r="H67" s="91">
        <v>1114550</v>
      </c>
      <c r="I67" s="223">
        <v>127</v>
      </c>
      <c r="J67" s="229">
        <v>11.37</v>
      </c>
      <c r="K67" s="91">
        <v>1117242</v>
      </c>
      <c r="L67" s="158">
        <v>103</v>
      </c>
      <c r="M67" s="170">
        <v>9.19</v>
      </c>
      <c r="N67" s="91">
        <v>1120678</v>
      </c>
      <c r="O67" s="223">
        <v>106</v>
      </c>
      <c r="P67" s="244">
        <v>9.44</v>
      </c>
      <c r="Q67" s="115">
        <v>1123179</v>
      </c>
      <c r="R67" s="223">
        <v>133</v>
      </c>
      <c r="S67" s="170">
        <v>11.81</v>
      </c>
      <c r="T67" s="115">
        <v>1126263</v>
      </c>
      <c r="U67" s="335">
        <v>199</v>
      </c>
      <c r="V67" s="344">
        <f t="shared" si="9"/>
        <v>17.583404094017315</v>
      </c>
      <c r="W67" s="371">
        <v>1131749</v>
      </c>
      <c r="X67" s="691">
        <v>158</v>
      </c>
      <c r="Y67" s="806">
        <f t="shared" si="2"/>
        <v>13.902747640492544</v>
      </c>
      <c r="Z67" s="680">
        <v>1136466</v>
      </c>
      <c r="AA67" s="691">
        <v>138</v>
      </c>
      <c r="AB67" s="1043">
        <f t="shared" si="0"/>
        <v>12.098121021537285</v>
      </c>
      <c r="AC67" s="680">
        <v>1140673</v>
      </c>
    </row>
    <row r="68" spans="1:29">
      <c r="A68" s="844">
        <v>8</v>
      </c>
      <c r="B68" s="64" t="s">
        <v>41</v>
      </c>
      <c r="C68" s="600">
        <v>52</v>
      </c>
      <c r="D68" s="230">
        <v>7.47</v>
      </c>
      <c r="E68" s="93">
        <v>696229</v>
      </c>
      <c r="F68" s="224">
        <v>67</v>
      </c>
      <c r="G68" s="230">
        <v>9.59</v>
      </c>
      <c r="H68" s="93">
        <v>698235</v>
      </c>
      <c r="I68" s="224">
        <v>70</v>
      </c>
      <c r="J68" s="230">
        <v>10</v>
      </c>
      <c r="K68" s="93">
        <v>700027</v>
      </c>
      <c r="L68" s="213">
        <v>78</v>
      </c>
      <c r="M68" s="235">
        <v>11.11</v>
      </c>
      <c r="N68" s="93">
        <v>702041</v>
      </c>
      <c r="O68" s="62">
        <v>87</v>
      </c>
      <c r="P68" s="242">
        <v>12.36</v>
      </c>
      <c r="Q68" s="118">
        <v>704080</v>
      </c>
      <c r="R68" s="62">
        <v>80</v>
      </c>
      <c r="S68" s="242">
        <v>11.32</v>
      </c>
      <c r="T68" s="118">
        <v>706559</v>
      </c>
      <c r="U68" s="329">
        <v>100</v>
      </c>
      <c r="V68" s="344">
        <f t="shared" si="9"/>
        <v>14.092347150879714</v>
      </c>
      <c r="W68" s="369">
        <v>709605</v>
      </c>
      <c r="X68" s="690">
        <v>105</v>
      </c>
      <c r="Y68" s="807">
        <f t="shared" si="2"/>
        <v>14.745120067406264</v>
      </c>
      <c r="Z68" s="668">
        <v>712100</v>
      </c>
      <c r="AA68" s="690">
        <v>121</v>
      </c>
      <c r="AB68" s="1045">
        <f t="shared" si="0"/>
        <v>16.93800131584473</v>
      </c>
      <c r="AC68" s="668">
        <v>714370</v>
      </c>
    </row>
    <row r="69" spans="1:29">
      <c r="A69" s="845"/>
      <c r="B69" s="547" t="s">
        <v>98</v>
      </c>
      <c r="C69" s="601">
        <f>SUM(C62:C68)</f>
        <v>500</v>
      </c>
      <c r="D69" s="581">
        <f>C69*100000/E69</f>
        <v>9.3474052911548497</v>
      </c>
      <c r="E69" s="503">
        <f>SUM(E62:E68)</f>
        <v>5349078</v>
      </c>
      <c r="F69" s="582">
        <f>SUM(F62:F68)</f>
        <v>588</v>
      </c>
      <c r="G69" s="581">
        <f>F69*100000/H69</f>
        <v>10.957405137383125</v>
      </c>
      <c r="H69" s="503">
        <f>SUM(H62:H68)</f>
        <v>5366234</v>
      </c>
      <c r="I69" s="582">
        <f>SUM(I62:I68)</f>
        <v>558</v>
      </c>
      <c r="J69" s="581">
        <f>I69*100000/K69</f>
        <v>10.368977654109859</v>
      </c>
      <c r="K69" s="503">
        <f>SUM(K62:K68)</f>
        <v>5381437</v>
      </c>
      <c r="L69" s="583">
        <f>SUM(L62:L68)</f>
        <v>582</v>
      </c>
      <c r="M69" s="477">
        <f>L69*100000/N69</f>
        <v>10.779792001875906</v>
      </c>
      <c r="N69" s="503">
        <f>SUM(N62:N68)</f>
        <v>5398991</v>
      </c>
      <c r="O69" s="586">
        <f>SUM(O62:O68)</f>
        <v>670</v>
      </c>
      <c r="P69" s="584">
        <f>O69*100000/Q69</f>
        <v>11.921820615034269</v>
      </c>
      <c r="Q69" s="490">
        <f>SUM(Q62:Q68)</f>
        <v>5619947</v>
      </c>
      <c r="R69" s="586">
        <f>SUM(R62:R68)</f>
        <v>709</v>
      </c>
      <c r="S69" s="584">
        <f>R69*100000/T69</f>
        <v>13.03795589860847</v>
      </c>
      <c r="T69" s="490">
        <f>SUM(T62:T68)</f>
        <v>5437969</v>
      </c>
      <c r="U69" s="481">
        <f>SUM(U62:U68)</f>
        <v>893</v>
      </c>
      <c r="V69" s="484">
        <f>U69*100000/W69</f>
        <v>16.333766339710881</v>
      </c>
      <c r="W69" s="485">
        <f>SUM(W62:W68)</f>
        <v>5467202</v>
      </c>
      <c r="X69" s="926">
        <f>SUM(X62:X68)</f>
        <v>853</v>
      </c>
      <c r="Y69" s="927">
        <f t="shared" si="2"/>
        <v>15.535753086068983</v>
      </c>
      <c r="Z69" s="925">
        <f>SUM(Z62:Z68)</f>
        <v>5490561</v>
      </c>
      <c r="AA69" s="926">
        <f>SUM(AA62:AA68)</f>
        <v>943</v>
      </c>
      <c r="AB69" s="811">
        <f t="shared" si="0"/>
        <v>17.108344989867433</v>
      </c>
      <c r="AC69" s="925">
        <f>SUM(AC62:AC68)</f>
        <v>5511930</v>
      </c>
    </row>
    <row r="70" spans="1:29">
      <c r="A70" s="846">
        <v>9</v>
      </c>
      <c r="B70" s="65" t="s">
        <v>27</v>
      </c>
      <c r="C70" s="589">
        <v>431</v>
      </c>
      <c r="D70" s="228">
        <v>16.87</v>
      </c>
      <c r="E70" s="90">
        <v>2554241</v>
      </c>
      <c r="F70" s="225">
        <v>462</v>
      </c>
      <c r="G70" s="228">
        <v>18.05</v>
      </c>
      <c r="H70" s="90">
        <v>2559006</v>
      </c>
      <c r="I70" s="225">
        <v>405</v>
      </c>
      <c r="J70" s="228">
        <v>15.77</v>
      </c>
      <c r="K70" s="90">
        <v>2568205</v>
      </c>
      <c r="L70" s="212">
        <v>399</v>
      </c>
      <c r="M70" s="207">
        <v>15.48</v>
      </c>
      <c r="N70" s="90">
        <v>2576691</v>
      </c>
      <c r="O70" s="225">
        <v>430</v>
      </c>
      <c r="P70" s="240">
        <v>16.64</v>
      </c>
      <c r="Q70" s="113">
        <v>2583707</v>
      </c>
      <c r="R70" s="225">
        <v>454</v>
      </c>
      <c r="S70" s="249">
        <v>17.510000000000002</v>
      </c>
      <c r="T70" s="113">
        <v>2593246</v>
      </c>
      <c r="U70" s="345">
        <v>611</v>
      </c>
      <c r="V70" s="344">
        <f t="shared" ref="V70:V73" si="10">U70*100000/W70</f>
        <v>23.448899436842634</v>
      </c>
      <c r="W70" s="368">
        <v>2605666</v>
      </c>
      <c r="X70" s="693">
        <v>609</v>
      </c>
      <c r="Y70" s="805">
        <f t="shared" si="2"/>
        <v>23.285682440645406</v>
      </c>
      <c r="Z70" s="668">
        <v>2615341</v>
      </c>
      <c r="AA70" s="693">
        <v>666</v>
      </c>
      <c r="AB70" s="1042">
        <f t="shared" si="0"/>
        <v>25.374647526714817</v>
      </c>
      <c r="AC70" s="668">
        <v>2624667</v>
      </c>
    </row>
    <row r="71" spans="1:29">
      <c r="A71" s="843">
        <v>9</v>
      </c>
      <c r="B71" s="31" t="s">
        <v>29</v>
      </c>
      <c r="C71" s="599">
        <v>142</v>
      </c>
      <c r="D71" s="229">
        <v>9.24</v>
      </c>
      <c r="E71" s="91">
        <v>1536396</v>
      </c>
      <c r="F71" s="223">
        <v>155</v>
      </c>
      <c r="G71" s="229">
        <v>10.07</v>
      </c>
      <c r="H71" s="91">
        <v>1538861</v>
      </c>
      <c r="I71" s="223">
        <v>173</v>
      </c>
      <c r="J71" s="229">
        <v>11.2</v>
      </c>
      <c r="K71" s="91">
        <v>1544218</v>
      </c>
      <c r="L71" s="158">
        <v>177</v>
      </c>
      <c r="M71" s="170">
        <v>11.42</v>
      </c>
      <c r="N71" s="91">
        <v>1550275</v>
      </c>
      <c r="O71" s="223">
        <v>210</v>
      </c>
      <c r="P71" s="241">
        <v>13.49</v>
      </c>
      <c r="Q71" s="114">
        <v>1556426</v>
      </c>
      <c r="R71" s="223">
        <v>180</v>
      </c>
      <c r="S71" s="244">
        <v>11.52</v>
      </c>
      <c r="T71" s="114">
        <v>1562912</v>
      </c>
      <c r="U71" s="329">
        <v>180</v>
      </c>
      <c r="V71" s="344">
        <f t="shared" si="10"/>
        <v>11.464310963065811</v>
      </c>
      <c r="W71" s="369">
        <v>1570090</v>
      </c>
      <c r="X71" s="691">
        <v>195</v>
      </c>
      <c r="Y71" s="806">
        <f t="shared" si="2"/>
        <v>12.3704041569633</v>
      </c>
      <c r="Z71" s="680">
        <v>1576343</v>
      </c>
      <c r="AA71" s="691">
        <v>226</v>
      </c>
      <c r="AB71" s="1043">
        <f t="shared" si="0"/>
        <v>14.286120654506608</v>
      </c>
      <c r="AC71" s="680">
        <v>1581955</v>
      </c>
    </row>
    <row r="72" spans="1:29">
      <c r="A72" s="843">
        <v>9</v>
      </c>
      <c r="B72" s="31" t="s">
        <v>30</v>
      </c>
      <c r="C72" s="599">
        <v>168</v>
      </c>
      <c r="D72" s="229">
        <v>12.23</v>
      </c>
      <c r="E72" s="93">
        <v>1373965</v>
      </c>
      <c r="F72" s="223">
        <v>178</v>
      </c>
      <c r="G72" s="229">
        <v>12.95</v>
      </c>
      <c r="H72" s="93">
        <v>1374116</v>
      </c>
      <c r="I72" s="223">
        <v>174</v>
      </c>
      <c r="J72" s="229">
        <v>12.64</v>
      </c>
      <c r="K72" s="93">
        <v>1376694</v>
      </c>
      <c r="L72" s="158">
        <v>152</v>
      </c>
      <c r="M72" s="170">
        <v>11.02</v>
      </c>
      <c r="N72" s="93">
        <v>1379794</v>
      </c>
      <c r="O72" s="223">
        <v>145</v>
      </c>
      <c r="P72" s="241">
        <v>10.5</v>
      </c>
      <c r="Q72" s="118">
        <v>1381081</v>
      </c>
      <c r="R72" s="223">
        <v>162</v>
      </c>
      <c r="S72" s="244">
        <v>11.71</v>
      </c>
      <c r="T72" s="118">
        <v>1383338</v>
      </c>
      <c r="U72" s="335">
        <v>211</v>
      </c>
      <c r="V72" s="344">
        <f t="shared" si="10"/>
        <v>15.210112201609677</v>
      </c>
      <c r="W72" s="371">
        <v>1387235</v>
      </c>
      <c r="X72" s="694">
        <v>280</v>
      </c>
      <c r="Y72" s="806">
        <f t="shared" si="2"/>
        <v>20.145116787717235</v>
      </c>
      <c r="Z72" s="680">
        <v>1389915</v>
      </c>
      <c r="AA72" s="694">
        <v>226</v>
      </c>
      <c r="AB72" s="1043">
        <f t="shared" ref="AB72:AB96" si="11">AA72*100000/AC72</f>
        <v>16.220134497929422</v>
      </c>
      <c r="AC72" s="680">
        <v>1393330</v>
      </c>
    </row>
    <row r="73" spans="1:29">
      <c r="A73" s="844">
        <v>9</v>
      </c>
      <c r="B73" s="64" t="s">
        <v>28</v>
      </c>
      <c r="C73" s="600">
        <v>89</v>
      </c>
      <c r="D73" s="230">
        <v>7.95</v>
      </c>
      <c r="E73" s="92">
        <v>1119372</v>
      </c>
      <c r="F73" s="224">
        <v>92</v>
      </c>
      <c r="G73" s="230">
        <v>8.2100000000000009</v>
      </c>
      <c r="H73" s="92">
        <v>1121123</v>
      </c>
      <c r="I73" s="224">
        <v>145</v>
      </c>
      <c r="J73" s="230">
        <v>12.9</v>
      </c>
      <c r="K73" s="92">
        <v>1123907</v>
      </c>
      <c r="L73" s="213">
        <v>99</v>
      </c>
      <c r="M73" s="235">
        <v>8.7899999999999991</v>
      </c>
      <c r="N73" s="92">
        <v>1126295</v>
      </c>
      <c r="O73" s="224">
        <v>153</v>
      </c>
      <c r="P73" s="242">
        <v>13.57</v>
      </c>
      <c r="Q73" s="117">
        <v>1127423</v>
      </c>
      <c r="R73" s="224">
        <v>116</v>
      </c>
      <c r="S73" s="246">
        <v>10.26</v>
      </c>
      <c r="T73" s="117">
        <v>1130228</v>
      </c>
      <c r="U73" s="329">
        <v>189</v>
      </c>
      <c r="V73" s="344">
        <f t="shared" si="10"/>
        <v>16.661098274915172</v>
      </c>
      <c r="W73" s="369">
        <v>1134379</v>
      </c>
      <c r="X73" s="692">
        <v>171</v>
      </c>
      <c r="Y73" s="807">
        <f t="shared" si="2"/>
        <v>15.047703861188012</v>
      </c>
      <c r="Z73" s="668">
        <v>1136386</v>
      </c>
      <c r="AA73" s="692">
        <v>189</v>
      </c>
      <c r="AB73" s="1045">
        <f t="shared" si="11"/>
        <v>16.613193864545334</v>
      </c>
      <c r="AC73" s="668">
        <v>1137650</v>
      </c>
    </row>
    <row r="74" spans="1:29" ht="14.25" customHeight="1">
      <c r="A74" s="845"/>
      <c r="B74" s="547" t="s">
        <v>98</v>
      </c>
      <c r="C74" s="601">
        <f>SUM(C70:C73)</f>
        <v>830</v>
      </c>
      <c r="D74" s="581">
        <f>C74*100000/E74</f>
        <v>12.606368129643283</v>
      </c>
      <c r="E74" s="503">
        <f>SUM(E70:E73)</f>
        <v>6583974</v>
      </c>
      <c r="F74" s="582">
        <f>SUM(F70:F73)</f>
        <v>887</v>
      </c>
      <c r="G74" s="581">
        <f>F74*100000/H74</f>
        <v>13.453446675967291</v>
      </c>
      <c r="H74" s="503">
        <f>SUM(H70:H73)</f>
        <v>6593106</v>
      </c>
      <c r="I74" s="582">
        <f>SUM(I70:I73)</f>
        <v>897</v>
      </c>
      <c r="J74" s="581">
        <f>I74*100000/K74</f>
        <v>13.564142516343507</v>
      </c>
      <c r="K74" s="503">
        <f>SUM(K70:K73)</f>
        <v>6613024</v>
      </c>
      <c r="L74" s="583">
        <f>SUM(L70:L73)</f>
        <v>827</v>
      </c>
      <c r="M74" s="477">
        <f>L74*100000/N74</f>
        <v>12.467859832309546</v>
      </c>
      <c r="N74" s="503">
        <f>SUM(N70:N73)</f>
        <v>6633055</v>
      </c>
      <c r="O74" s="582">
        <f>SUM(O70:O73)</f>
        <v>938</v>
      </c>
      <c r="P74" s="584">
        <f>O74*100000/Q74</f>
        <v>14.108154799246822</v>
      </c>
      <c r="Q74" s="490">
        <f>SUM(Q70:Q73)</f>
        <v>6648637</v>
      </c>
      <c r="R74" s="582">
        <f>SUM(R70:R73)</f>
        <v>912</v>
      </c>
      <c r="S74" s="584">
        <f>R74*100000/T74</f>
        <v>13.673729227776143</v>
      </c>
      <c r="T74" s="490">
        <f>SUM(T70:T73)</f>
        <v>6669724</v>
      </c>
      <c r="U74" s="500">
        <f>SUM(U70:U73)</f>
        <v>1191</v>
      </c>
      <c r="V74" s="484">
        <f>U74*100000/W74</f>
        <v>17.783099933257382</v>
      </c>
      <c r="W74" s="485">
        <f>SUM(W70:W73)</f>
        <v>6697370</v>
      </c>
      <c r="X74" s="808">
        <f>SUM(X70:X73)</f>
        <v>1255</v>
      </c>
      <c r="Y74" s="924">
        <f t="shared" ref="Y74:Y96" si="12">X74*100000/Z74</f>
        <v>18.681196817200394</v>
      </c>
      <c r="Z74" s="925">
        <f>SUM(Z70:Z73)</f>
        <v>6717985</v>
      </c>
      <c r="AA74" s="926">
        <f>SUM(AA70:AA73)</f>
        <v>1307</v>
      </c>
      <c r="AB74" s="811">
        <f t="shared" si="11"/>
        <v>19.39859314931336</v>
      </c>
      <c r="AC74" s="925">
        <f>SUM(AC70:AC73)</f>
        <v>6737602</v>
      </c>
    </row>
    <row r="75" spans="1:29">
      <c r="A75" s="846">
        <v>10</v>
      </c>
      <c r="B75" s="65" t="s">
        <v>43</v>
      </c>
      <c r="C75" s="589">
        <v>168</v>
      </c>
      <c r="D75" s="228">
        <v>11.63</v>
      </c>
      <c r="E75" s="93">
        <v>1444748</v>
      </c>
      <c r="F75" s="225">
        <v>246</v>
      </c>
      <c r="G75" s="228">
        <v>17.059999999999999</v>
      </c>
      <c r="H75" s="93">
        <v>1442212</v>
      </c>
      <c r="I75" s="225">
        <v>205</v>
      </c>
      <c r="J75" s="228">
        <v>14.2</v>
      </c>
      <c r="K75" s="93">
        <v>1443879</v>
      </c>
      <c r="L75" s="212">
        <v>113</v>
      </c>
      <c r="M75" s="207">
        <v>7.8</v>
      </c>
      <c r="N75" s="93">
        <v>1449409</v>
      </c>
      <c r="O75" s="70">
        <v>190</v>
      </c>
      <c r="P75" s="240">
        <v>13.08</v>
      </c>
      <c r="Q75" s="118">
        <v>1452338</v>
      </c>
      <c r="R75" s="70">
        <v>206</v>
      </c>
      <c r="S75" s="207">
        <v>14.16</v>
      </c>
      <c r="T75" s="118">
        <v>1455287</v>
      </c>
      <c r="U75" s="362">
        <v>294</v>
      </c>
      <c r="V75" s="344">
        <f t="shared" ref="V75:V79" si="13">U75*100000/W75</f>
        <v>20.134241976607299</v>
      </c>
      <c r="W75" s="392">
        <v>1460199</v>
      </c>
      <c r="X75" s="690">
        <v>335</v>
      </c>
      <c r="Y75" s="805">
        <f t="shared" si="12"/>
        <v>22.888454653530289</v>
      </c>
      <c r="Z75" s="668">
        <v>1463620</v>
      </c>
      <c r="AA75" s="690">
        <v>335</v>
      </c>
      <c r="AB75" s="1042">
        <f t="shared" si="11"/>
        <v>22.835625757495198</v>
      </c>
      <c r="AC75" s="668">
        <v>1467006</v>
      </c>
    </row>
    <row r="76" spans="1:29">
      <c r="A76" s="843">
        <v>10</v>
      </c>
      <c r="B76" s="31" t="s">
        <v>38</v>
      </c>
      <c r="C76" s="599">
        <v>274</v>
      </c>
      <c r="D76" s="229">
        <v>15.36</v>
      </c>
      <c r="E76" s="91">
        <v>1784372</v>
      </c>
      <c r="F76" s="223">
        <v>371</v>
      </c>
      <c r="G76" s="229">
        <v>20.72</v>
      </c>
      <c r="H76" s="91">
        <v>1790581</v>
      </c>
      <c r="I76" s="223">
        <v>382</v>
      </c>
      <c r="J76" s="229">
        <v>21.23</v>
      </c>
      <c r="K76" s="91">
        <v>1799604</v>
      </c>
      <c r="L76" s="158">
        <v>336</v>
      </c>
      <c r="M76" s="170">
        <v>18.579999999999998</v>
      </c>
      <c r="N76" s="91">
        <v>1808422</v>
      </c>
      <c r="O76" s="223">
        <v>324</v>
      </c>
      <c r="P76" s="244">
        <v>17.86</v>
      </c>
      <c r="Q76" s="115">
        <v>1814573</v>
      </c>
      <c r="R76" s="223">
        <v>357</v>
      </c>
      <c r="S76" s="244">
        <v>19.600000000000001</v>
      </c>
      <c r="T76" s="115">
        <v>1821489</v>
      </c>
      <c r="U76" s="329">
        <v>397</v>
      </c>
      <c r="V76" s="344">
        <f t="shared" si="13"/>
        <v>21.673606406215793</v>
      </c>
      <c r="W76" s="369">
        <v>1831721</v>
      </c>
      <c r="X76" s="693">
        <v>426</v>
      </c>
      <c r="Y76" s="806">
        <f t="shared" si="12"/>
        <v>23.144677050259808</v>
      </c>
      <c r="Z76" s="680">
        <v>1840596</v>
      </c>
      <c r="AA76" s="693">
        <v>449</v>
      </c>
      <c r="AB76" s="1043">
        <f t="shared" si="11"/>
        <v>24.256516170020351</v>
      </c>
      <c r="AC76" s="680">
        <v>1851049</v>
      </c>
    </row>
    <row r="77" spans="1:29">
      <c r="A77" s="843">
        <v>10</v>
      </c>
      <c r="B77" s="31" t="s">
        <v>44</v>
      </c>
      <c r="C77" s="599">
        <v>62</v>
      </c>
      <c r="D77" s="229">
        <v>11.48</v>
      </c>
      <c r="E77" s="93">
        <v>540216</v>
      </c>
      <c r="F77" s="223">
        <v>66</v>
      </c>
      <c r="G77" s="229">
        <v>12.24</v>
      </c>
      <c r="H77" s="93">
        <v>539414</v>
      </c>
      <c r="I77" s="223">
        <v>64</v>
      </c>
      <c r="J77" s="229">
        <v>11.87</v>
      </c>
      <c r="K77" s="93">
        <v>539210</v>
      </c>
      <c r="L77" s="158">
        <v>79</v>
      </c>
      <c r="M77" s="170">
        <v>14.65</v>
      </c>
      <c r="N77" s="93">
        <v>539196</v>
      </c>
      <c r="O77" s="50">
        <v>87</v>
      </c>
      <c r="P77" s="241">
        <v>16.14</v>
      </c>
      <c r="Q77" s="118">
        <v>539055</v>
      </c>
      <c r="R77" s="50">
        <v>107</v>
      </c>
      <c r="S77" s="170">
        <v>19.829999999999998</v>
      </c>
      <c r="T77" s="118">
        <v>539560</v>
      </c>
      <c r="U77" s="335">
        <v>110</v>
      </c>
      <c r="V77" s="344">
        <f t="shared" si="13"/>
        <v>20.358080122000423</v>
      </c>
      <c r="W77" s="371">
        <v>540326</v>
      </c>
      <c r="X77" s="691">
        <v>124</v>
      </c>
      <c r="Y77" s="806">
        <f t="shared" si="12"/>
        <v>22.950340275811268</v>
      </c>
      <c r="Z77" s="686">
        <v>540297</v>
      </c>
      <c r="AA77" s="691">
        <v>100</v>
      </c>
      <c r="AB77" s="1043">
        <f t="shared" si="11"/>
        <v>18.511799420950915</v>
      </c>
      <c r="AC77" s="686">
        <v>540196</v>
      </c>
    </row>
    <row r="78" spans="1:29">
      <c r="A78" s="843">
        <v>10</v>
      </c>
      <c r="B78" s="31" t="s">
        <v>39</v>
      </c>
      <c r="C78" s="599">
        <v>35</v>
      </c>
      <c r="D78" s="229">
        <v>9.49</v>
      </c>
      <c r="E78" s="91">
        <v>368925</v>
      </c>
      <c r="F78" s="223">
        <v>33</v>
      </c>
      <c r="G78" s="229">
        <v>8.94</v>
      </c>
      <c r="H78" s="91">
        <v>369196</v>
      </c>
      <c r="I78" s="223">
        <v>32</v>
      </c>
      <c r="J78" s="229">
        <v>8.65</v>
      </c>
      <c r="K78" s="91">
        <v>370141</v>
      </c>
      <c r="L78" s="158">
        <v>39</v>
      </c>
      <c r="M78" s="170">
        <v>10.5</v>
      </c>
      <c r="N78" s="91">
        <v>371471</v>
      </c>
      <c r="O78" s="223">
        <v>59</v>
      </c>
      <c r="P78" s="245">
        <v>15.85</v>
      </c>
      <c r="Q78" s="122">
        <v>372190</v>
      </c>
      <c r="R78" s="223">
        <v>51</v>
      </c>
      <c r="S78" s="245">
        <v>13.68</v>
      </c>
      <c r="T78" s="122">
        <v>372868</v>
      </c>
      <c r="U78" s="329">
        <v>70</v>
      </c>
      <c r="V78" s="334">
        <f t="shared" si="13"/>
        <v>18.711774517770838</v>
      </c>
      <c r="W78" s="369">
        <v>374096</v>
      </c>
      <c r="X78" s="690">
        <v>66</v>
      </c>
      <c r="Y78" s="806">
        <f t="shared" si="12"/>
        <v>17.598169790341803</v>
      </c>
      <c r="Z78" s="680">
        <v>375039</v>
      </c>
      <c r="AA78" s="690">
        <v>49</v>
      </c>
      <c r="AB78" s="1043">
        <f t="shared" si="11"/>
        <v>13.036040661805199</v>
      </c>
      <c r="AC78" s="680">
        <v>375881</v>
      </c>
    </row>
    <row r="79" spans="1:29">
      <c r="A79" s="844">
        <v>10</v>
      </c>
      <c r="B79" s="64" t="s">
        <v>42</v>
      </c>
      <c r="C79" s="600">
        <v>18</v>
      </c>
      <c r="D79" s="230">
        <v>5.36</v>
      </c>
      <c r="E79" s="93">
        <v>335778</v>
      </c>
      <c r="F79" s="224">
        <v>17</v>
      </c>
      <c r="G79" s="230">
        <v>5.05</v>
      </c>
      <c r="H79" s="93">
        <v>336802</v>
      </c>
      <c r="I79" s="224">
        <v>38</v>
      </c>
      <c r="J79" s="230">
        <v>11.25</v>
      </c>
      <c r="K79" s="93">
        <v>337773</v>
      </c>
      <c r="L79" s="213">
        <v>41</v>
      </c>
      <c r="M79" s="235">
        <v>12.1</v>
      </c>
      <c r="N79" s="93">
        <v>338812</v>
      </c>
      <c r="O79" s="224">
        <v>33</v>
      </c>
      <c r="P79" s="242">
        <v>9.6999999999999993</v>
      </c>
      <c r="Q79" s="118">
        <v>340079</v>
      </c>
      <c r="R79" s="224">
        <v>32</v>
      </c>
      <c r="S79" s="242">
        <v>9.36</v>
      </c>
      <c r="T79" s="118">
        <v>341725</v>
      </c>
      <c r="U79" s="335">
        <v>34</v>
      </c>
      <c r="V79" s="344">
        <f t="shared" si="13"/>
        <v>9.8956302061201562</v>
      </c>
      <c r="W79" s="371">
        <v>343586</v>
      </c>
      <c r="X79" s="691">
        <v>34</v>
      </c>
      <c r="Y79" s="807">
        <f t="shared" si="12"/>
        <v>9.8505326530671375</v>
      </c>
      <c r="Z79" s="686">
        <v>345159</v>
      </c>
      <c r="AA79" s="691">
        <v>38</v>
      </c>
      <c r="AB79" s="1045">
        <f t="shared" si="11"/>
        <v>10.949146975010013</v>
      </c>
      <c r="AC79" s="686">
        <v>347059</v>
      </c>
    </row>
    <row r="80" spans="1:29">
      <c r="A80" s="845"/>
      <c r="B80" s="547" t="s">
        <v>98</v>
      </c>
      <c r="C80" s="601">
        <f>SUM(C75:C79)</f>
        <v>557</v>
      </c>
      <c r="D80" s="581">
        <f>C80*100000/E80</f>
        <v>12.44960090870911</v>
      </c>
      <c r="E80" s="503">
        <f>SUM(E75:E79)</f>
        <v>4474039</v>
      </c>
      <c r="F80" s="582">
        <f>SUM(F75:F79)</f>
        <v>733</v>
      </c>
      <c r="G80" s="581">
        <f>F80*100000/H80</f>
        <v>16.368165369830098</v>
      </c>
      <c r="H80" s="503">
        <f>SUM(H75:H79)</f>
        <v>4478205</v>
      </c>
      <c r="I80" s="582">
        <f>SUM(I75:I79)</f>
        <v>721</v>
      </c>
      <c r="J80" s="581">
        <f>I80*100000/K80</f>
        <v>16.055735894946942</v>
      </c>
      <c r="K80" s="503">
        <f>SUM(K75:K79)</f>
        <v>4490607</v>
      </c>
      <c r="L80" s="583">
        <f>SUM(L75:L79)</f>
        <v>608</v>
      </c>
      <c r="M80" s="477">
        <f>L80*100000/N80</f>
        <v>13.489198657292265</v>
      </c>
      <c r="N80" s="503">
        <f>SUM(N75:N79)</f>
        <v>4507310</v>
      </c>
      <c r="O80" s="582">
        <f>SUM(O75:O79)</f>
        <v>693</v>
      </c>
      <c r="P80" s="584">
        <f>O80*100000/Q80</f>
        <v>15.337847632980578</v>
      </c>
      <c r="Q80" s="490">
        <f>SUM(Q75:Q79)</f>
        <v>4518235</v>
      </c>
      <c r="R80" s="582">
        <f>SUM(R75:R79)</f>
        <v>753</v>
      </c>
      <c r="S80" s="584">
        <f>R80*100000/T80</f>
        <v>16.619108355041536</v>
      </c>
      <c r="T80" s="490">
        <f>SUM(T75:T79)</f>
        <v>4530929</v>
      </c>
      <c r="U80" s="481">
        <f>SUM(U75:U79)</f>
        <v>905</v>
      </c>
      <c r="V80" s="484">
        <f>U80*100000/W80</f>
        <v>19.890424639686607</v>
      </c>
      <c r="W80" s="485">
        <f>SUM(W75:W79)</f>
        <v>4549928</v>
      </c>
      <c r="X80" s="808">
        <f>SUM(X75:X79)</f>
        <v>985</v>
      </c>
      <c r="Y80" s="924">
        <f t="shared" si="12"/>
        <v>21.578584054937981</v>
      </c>
      <c r="Z80" s="925">
        <f>SUM(Z75:Z79)</f>
        <v>4564711</v>
      </c>
      <c r="AA80" s="926">
        <f>SUM(AA75:AA79)</f>
        <v>971</v>
      </c>
      <c r="AB80" s="812">
        <f t="shared" si="11"/>
        <v>21.195361642856628</v>
      </c>
      <c r="AC80" s="925">
        <f>SUM(AC75:AC79)</f>
        <v>4581191</v>
      </c>
    </row>
    <row r="81" spans="1:29">
      <c r="A81" s="846">
        <v>11</v>
      </c>
      <c r="B81" s="65" t="s">
        <v>64</v>
      </c>
      <c r="C81" s="589">
        <v>528</v>
      </c>
      <c r="D81" s="228">
        <v>35</v>
      </c>
      <c r="E81" s="90">
        <v>1508729</v>
      </c>
      <c r="F81" s="225">
        <v>470</v>
      </c>
      <c r="G81" s="228">
        <v>31.12</v>
      </c>
      <c r="H81" s="90">
        <v>1510081</v>
      </c>
      <c r="I81" s="225">
        <v>456</v>
      </c>
      <c r="J81" s="228">
        <v>30.1</v>
      </c>
      <c r="K81" s="90">
        <v>1514832</v>
      </c>
      <c r="L81" s="212">
        <v>421</v>
      </c>
      <c r="M81" s="207">
        <v>27.71</v>
      </c>
      <c r="N81" s="90">
        <v>1519531</v>
      </c>
      <c r="O81" s="225">
        <v>480</v>
      </c>
      <c r="P81" s="240">
        <v>31.49</v>
      </c>
      <c r="Q81" s="113">
        <v>1524317</v>
      </c>
      <c r="R81" s="225">
        <v>511</v>
      </c>
      <c r="S81" s="240">
        <v>33.39</v>
      </c>
      <c r="T81" s="113">
        <v>1530479</v>
      </c>
      <c r="U81" s="329">
        <v>500</v>
      </c>
      <c r="V81" s="344">
        <f t="shared" ref="V81:V87" si="14">U81*100000/W81</f>
        <v>32.502039502978811</v>
      </c>
      <c r="W81" s="369">
        <v>1538365</v>
      </c>
      <c r="X81" s="693">
        <v>620</v>
      </c>
      <c r="Y81" s="805">
        <f t="shared" si="12"/>
        <v>40.131138203225376</v>
      </c>
      <c r="Z81" s="686">
        <v>1544935</v>
      </c>
      <c r="AA81" s="693">
        <v>575</v>
      </c>
      <c r="AB81" s="1041">
        <f t="shared" si="11"/>
        <v>37.09009797591272</v>
      </c>
      <c r="AC81" s="686">
        <v>1550279</v>
      </c>
    </row>
    <row r="82" spans="1:29">
      <c r="A82" s="843">
        <v>11</v>
      </c>
      <c r="B82" s="31" t="s">
        <v>70</v>
      </c>
      <c r="C82" s="599">
        <v>64</v>
      </c>
      <c r="D82" s="229">
        <v>15.72</v>
      </c>
      <c r="E82" s="91">
        <v>406999</v>
      </c>
      <c r="F82" s="223">
        <v>97</v>
      </c>
      <c r="G82" s="229">
        <v>23.39</v>
      </c>
      <c r="H82" s="91">
        <v>414670</v>
      </c>
      <c r="I82" s="223">
        <v>80</v>
      </c>
      <c r="J82" s="229">
        <v>18.93</v>
      </c>
      <c r="K82" s="91">
        <v>422631</v>
      </c>
      <c r="L82" s="158">
        <v>73</v>
      </c>
      <c r="M82" s="170">
        <v>16.989999999999998</v>
      </c>
      <c r="N82" s="91">
        <v>429631</v>
      </c>
      <c r="O82" s="223">
        <v>98</v>
      </c>
      <c r="P82" s="241">
        <v>22.51</v>
      </c>
      <c r="Q82" s="114">
        <v>435372</v>
      </c>
      <c r="R82" s="223">
        <v>100</v>
      </c>
      <c r="S82" s="241">
        <v>22.65</v>
      </c>
      <c r="T82" s="114">
        <v>441503</v>
      </c>
      <c r="U82" s="335">
        <v>136</v>
      </c>
      <c r="V82" s="344">
        <f t="shared" si="14"/>
        <v>30.361954684782631</v>
      </c>
      <c r="W82" s="371">
        <v>447929</v>
      </c>
      <c r="X82" s="691">
        <v>96</v>
      </c>
      <c r="Y82" s="806">
        <f t="shared" si="12"/>
        <v>21.152363115566818</v>
      </c>
      <c r="Z82" s="680">
        <v>453850</v>
      </c>
      <c r="AA82" s="691">
        <v>151</v>
      </c>
      <c r="AB82" s="1043">
        <f t="shared" si="11"/>
        <v>32.864953336119235</v>
      </c>
      <c r="AC82" s="680">
        <v>459456</v>
      </c>
    </row>
    <row r="83" spans="1:29">
      <c r="A83" s="843">
        <v>11</v>
      </c>
      <c r="B83" s="31" t="s">
        <v>68</v>
      </c>
      <c r="C83" s="599">
        <v>51</v>
      </c>
      <c r="D83" s="229">
        <v>20.72</v>
      </c>
      <c r="E83" s="93">
        <v>246141</v>
      </c>
      <c r="F83" s="223">
        <v>60</v>
      </c>
      <c r="G83" s="229">
        <v>24.15</v>
      </c>
      <c r="H83" s="93">
        <v>248411</v>
      </c>
      <c r="I83" s="223">
        <v>58</v>
      </c>
      <c r="J83" s="229">
        <v>23.13</v>
      </c>
      <c r="K83" s="93">
        <v>250796</v>
      </c>
      <c r="L83" s="158">
        <v>55</v>
      </c>
      <c r="M83" s="170">
        <v>21.79</v>
      </c>
      <c r="N83" s="93">
        <v>252385</v>
      </c>
      <c r="O83" s="223">
        <v>60</v>
      </c>
      <c r="P83" s="241">
        <v>23.62</v>
      </c>
      <c r="Q83" s="118">
        <v>254022</v>
      </c>
      <c r="R83" s="223">
        <v>80</v>
      </c>
      <c r="S83" s="241">
        <v>31.22</v>
      </c>
      <c r="T83" s="118">
        <v>256212</v>
      </c>
      <c r="U83" s="329">
        <v>90</v>
      </c>
      <c r="V83" s="344">
        <f t="shared" si="14"/>
        <v>34.824734848338281</v>
      </c>
      <c r="W83" s="369">
        <v>258437</v>
      </c>
      <c r="X83" s="690">
        <v>77</v>
      </c>
      <c r="Y83" s="806">
        <f t="shared" si="12"/>
        <v>29.570460262293821</v>
      </c>
      <c r="Z83" s="668">
        <v>260395</v>
      </c>
      <c r="AA83" s="690">
        <v>86</v>
      </c>
      <c r="AB83" s="1043">
        <f t="shared" si="11"/>
        <v>32.734220963604116</v>
      </c>
      <c r="AC83" s="668">
        <v>262722</v>
      </c>
    </row>
    <row r="84" spans="1:29">
      <c r="A84" s="843">
        <v>11</v>
      </c>
      <c r="B84" s="31" t="s">
        <v>69</v>
      </c>
      <c r="C84" s="599">
        <v>82</v>
      </c>
      <c r="D84" s="229">
        <v>26.61</v>
      </c>
      <c r="E84" s="91">
        <v>308118</v>
      </c>
      <c r="F84" s="223">
        <v>77</v>
      </c>
      <c r="G84" s="229">
        <v>23.97</v>
      </c>
      <c r="H84" s="91">
        <v>321252</v>
      </c>
      <c r="I84" s="223">
        <v>55</v>
      </c>
      <c r="J84" s="229">
        <v>16.59</v>
      </c>
      <c r="K84" s="91">
        <v>331460</v>
      </c>
      <c r="L84" s="158">
        <v>68</v>
      </c>
      <c r="M84" s="170">
        <v>19.97</v>
      </c>
      <c r="N84" s="91">
        <v>340490</v>
      </c>
      <c r="O84" s="223">
        <v>76</v>
      </c>
      <c r="P84" s="241">
        <v>21.75</v>
      </c>
      <c r="Q84" s="114">
        <v>349457</v>
      </c>
      <c r="R84" s="223">
        <v>78</v>
      </c>
      <c r="S84" s="241">
        <v>21.83</v>
      </c>
      <c r="T84" s="114">
        <v>357376</v>
      </c>
      <c r="U84" s="335">
        <v>83</v>
      </c>
      <c r="V84" s="344">
        <f t="shared" si="14"/>
        <v>22.726401507061613</v>
      </c>
      <c r="W84" s="371">
        <v>365214</v>
      </c>
      <c r="X84" s="691">
        <v>102</v>
      </c>
      <c r="Y84" s="806">
        <f t="shared" si="12"/>
        <v>27.276884444955513</v>
      </c>
      <c r="Z84" s="680">
        <v>373943</v>
      </c>
      <c r="AA84" s="691">
        <v>95</v>
      </c>
      <c r="AB84" s="1043">
        <f t="shared" si="11"/>
        <v>24.837575329751495</v>
      </c>
      <c r="AC84" s="680">
        <v>382485</v>
      </c>
    </row>
    <row r="85" spans="1:29">
      <c r="A85" s="843">
        <v>11</v>
      </c>
      <c r="B85" s="31" t="s">
        <v>65</v>
      </c>
      <c r="C85" s="599">
        <v>165</v>
      </c>
      <c r="D85" s="229">
        <v>17.09</v>
      </c>
      <c r="E85" s="91">
        <v>965561</v>
      </c>
      <c r="F85" s="223">
        <v>182</v>
      </c>
      <c r="G85" s="229">
        <v>18.63</v>
      </c>
      <c r="H85" s="91">
        <v>976956</v>
      </c>
      <c r="I85" s="223">
        <v>192</v>
      </c>
      <c r="J85" s="229">
        <v>19.420000000000002</v>
      </c>
      <c r="K85" s="91">
        <v>988854</v>
      </c>
      <c r="L85" s="158">
        <v>224</v>
      </c>
      <c r="M85" s="170">
        <v>22.46</v>
      </c>
      <c r="N85" s="91">
        <v>997302</v>
      </c>
      <c r="O85" s="223">
        <v>301</v>
      </c>
      <c r="P85" s="241">
        <v>29.91</v>
      </c>
      <c r="Q85" s="114">
        <v>1006224</v>
      </c>
      <c r="R85" s="223">
        <v>298</v>
      </c>
      <c r="S85" s="241">
        <v>29.28</v>
      </c>
      <c r="T85" s="114">
        <v>1017676</v>
      </c>
      <c r="U85" s="329">
        <v>329</v>
      </c>
      <c r="V85" s="344">
        <f t="shared" si="14"/>
        <v>32.017906671208216</v>
      </c>
      <c r="W85" s="369">
        <v>1027550</v>
      </c>
      <c r="X85" s="690">
        <v>357</v>
      </c>
      <c r="Y85" s="806">
        <f t="shared" si="12"/>
        <v>34.458760971061395</v>
      </c>
      <c r="Z85" s="668">
        <v>1036021</v>
      </c>
      <c r="AA85" s="690">
        <v>368</v>
      </c>
      <c r="AB85" s="1043">
        <f t="shared" si="11"/>
        <v>35.265898163969176</v>
      </c>
      <c r="AC85" s="668">
        <v>1043501</v>
      </c>
    </row>
    <row r="86" spans="1:29">
      <c r="A86" s="843">
        <v>11</v>
      </c>
      <c r="B86" s="31" t="s">
        <v>67</v>
      </c>
      <c r="C86" s="599">
        <v>32</v>
      </c>
      <c r="D86" s="229">
        <v>17.75</v>
      </c>
      <c r="E86" s="93">
        <v>180319</v>
      </c>
      <c r="F86" s="223">
        <v>44</v>
      </c>
      <c r="G86" s="229">
        <v>24.21</v>
      </c>
      <c r="H86" s="93">
        <v>181758</v>
      </c>
      <c r="I86" s="223">
        <v>30</v>
      </c>
      <c r="J86" s="229">
        <v>16.46</v>
      </c>
      <c r="K86" s="93">
        <v>182242</v>
      </c>
      <c r="L86" s="158">
        <v>39</v>
      </c>
      <c r="M86" s="170">
        <v>21.38</v>
      </c>
      <c r="N86" s="93">
        <v>182417</v>
      </c>
      <c r="O86" s="223">
        <v>36</v>
      </c>
      <c r="P86" s="241">
        <v>19.62</v>
      </c>
      <c r="Q86" s="118">
        <v>183464</v>
      </c>
      <c r="R86" s="223">
        <v>29</v>
      </c>
      <c r="S86" s="241">
        <v>15.83</v>
      </c>
      <c r="T86" s="118">
        <v>183248</v>
      </c>
      <c r="U86" s="335">
        <v>58</v>
      </c>
      <c r="V86" s="344">
        <f t="shared" si="14"/>
        <v>32.45445185549935</v>
      </c>
      <c r="W86" s="371">
        <v>178712</v>
      </c>
      <c r="X86" s="691">
        <v>57</v>
      </c>
      <c r="Y86" s="806">
        <f t="shared" si="12"/>
        <v>32.398881385990045</v>
      </c>
      <c r="Z86" s="680">
        <v>175932</v>
      </c>
      <c r="AA86" s="691">
        <v>56</v>
      </c>
      <c r="AB86" s="1043">
        <f t="shared" si="11"/>
        <v>30.716405302967974</v>
      </c>
      <c r="AC86" s="680">
        <v>182313</v>
      </c>
    </row>
    <row r="87" spans="1:29">
      <c r="A87" s="844">
        <v>11</v>
      </c>
      <c r="B87" s="64" t="s">
        <v>66</v>
      </c>
      <c r="C87" s="600">
        <v>134</v>
      </c>
      <c r="D87" s="230">
        <v>27.91</v>
      </c>
      <c r="E87" s="92">
        <v>480131</v>
      </c>
      <c r="F87" s="224">
        <v>105</v>
      </c>
      <c r="G87" s="230">
        <v>21.74</v>
      </c>
      <c r="H87" s="92">
        <v>483011</v>
      </c>
      <c r="I87" s="224">
        <v>106</v>
      </c>
      <c r="J87" s="230">
        <v>21.8</v>
      </c>
      <c r="K87" s="92">
        <v>486233</v>
      </c>
      <c r="L87" s="213">
        <v>94</v>
      </c>
      <c r="M87" s="235">
        <v>19.23</v>
      </c>
      <c r="N87" s="92">
        <v>488855</v>
      </c>
      <c r="O87" s="224">
        <v>98</v>
      </c>
      <c r="P87" s="242">
        <v>19.96</v>
      </c>
      <c r="Q87" s="117">
        <v>491073</v>
      </c>
      <c r="R87" s="224">
        <v>128</v>
      </c>
      <c r="S87" s="242">
        <v>25.92</v>
      </c>
      <c r="T87" s="117">
        <v>493746</v>
      </c>
      <c r="U87" s="329">
        <v>170</v>
      </c>
      <c r="V87" s="344">
        <f t="shared" si="14"/>
        <v>34.2188638532051</v>
      </c>
      <c r="W87" s="369">
        <v>496802</v>
      </c>
      <c r="X87" s="692">
        <v>184</v>
      </c>
      <c r="Y87" s="807">
        <f t="shared" si="12"/>
        <v>36.841704809844742</v>
      </c>
      <c r="Z87" s="686">
        <v>499434</v>
      </c>
      <c r="AA87" s="692">
        <v>140</v>
      </c>
      <c r="AB87" s="1045">
        <f t="shared" si="11"/>
        <v>27.821829007038922</v>
      </c>
      <c r="AC87" s="686">
        <v>503202</v>
      </c>
    </row>
    <row r="88" spans="1:29">
      <c r="A88" s="845"/>
      <c r="B88" s="547" t="s">
        <v>98</v>
      </c>
      <c r="C88" s="601">
        <f>SUM(C81:C87)</f>
        <v>1056</v>
      </c>
      <c r="D88" s="581">
        <f>C88*100000/E88</f>
        <v>25.781262588507122</v>
      </c>
      <c r="E88" s="503">
        <f>SUM(E81:E87)</f>
        <v>4095998</v>
      </c>
      <c r="F88" s="582">
        <f>SUM(F81:F87)</f>
        <v>1035</v>
      </c>
      <c r="G88" s="581">
        <f>F88*100000/H88</f>
        <v>25.023336981663334</v>
      </c>
      <c r="H88" s="503">
        <f>SUM(H81:H87)</f>
        <v>4136139</v>
      </c>
      <c r="I88" s="582">
        <f>SUM(I81:I87)</f>
        <v>977</v>
      </c>
      <c r="J88" s="581">
        <f>I88*100000/K88</f>
        <v>23.389724034772883</v>
      </c>
      <c r="K88" s="503">
        <f>SUM(K81:K87)</f>
        <v>4177048</v>
      </c>
      <c r="L88" s="583">
        <f>SUM(L81:L87)</f>
        <v>974</v>
      </c>
      <c r="M88" s="477">
        <f>L88*100000/N88</f>
        <v>23.132034756950951</v>
      </c>
      <c r="N88" s="503">
        <f>SUM(N81:N87)</f>
        <v>4210611</v>
      </c>
      <c r="O88" s="582">
        <f>SUM(O81:O87)</f>
        <v>1149</v>
      </c>
      <c r="P88" s="584">
        <f>O88*100000/Q88</f>
        <v>27.073968485335168</v>
      </c>
      <c r="Q88" s="490">
        <f>SUM(Q81:Q87)</f>
        <v>4243929</v>
      </c>
      <c r="R88" s="582">
        <f>SUM(R81:R87)</f>
        <v>1224</v>
      </c>
      <c r="S88" s="584">
        <f>R88*100000/T88</f>
        <v>28.596527297534717</v>
      </c>
      <c r="T88" s="490">
        <f>SUM(T81:T87)</f>
        <v>4280240</v>
      </c>
      <c r="U88" s="481">
        <f>SUM(U81:U87)</f>
        <v>1366</v>
      </c>
      <c r="V88" s="484">
        <f>U88*100000/W88</f>
        <v>31.671624149172885</v>
      </c>
      <c r="W88" s="480">
        <f>SUM(W81:W87)</f>
        <v>4313009</v>
      </c>
      <c r="X88" s="926">
        <f>SUM(X81:X87)</f>
        <v>1493</v>
      </c>
      <c r="Y88" s="930">
        <f t="shared" si="12"/>
        <v>34.365210345930841</v>
      </c>
      <c r="Z88" s="683">
        <f>SUM(Z81:Z87)</f>
        <v>4344510</v>
      </c>
      <c r="AA88" s="926">
        <f>SUM(AA81:AA87)</f>
        <v>1471</v>
      </c>
      <c r="AB88" s="811">
        <f t="shared" si="11"/>
        <v>33.554153575376404</v>
      </c>
      <c r="AC88" s="925">
        <f>SUM(AC81:AC87)</f>
        <v>4383958</v>
      </c>
    </row>
    <row r="89" spans="1:29">
      <c r="A89" s="846">
        <v>12</v>
      </c>
      <c r="B89" s="66" t="s">
        <v>71</v>
      </c>
      <c r="C89" s="589">
        <v>375</v>
      </c>
      <c r="D89" s="228">
        <v>28.38</v>
      </c>
      <c r="E89" s="90">
        <v>1321209</v>
      </c>
      <c r="F89" s="225">
        <v>350</v>
      </c>
      <c r="G89" s="228">
        <v>26.31</v>
      </c>
      <c r="H89" s="90">
        <v>1330342</v>
      </c>
      <c r="I89" s="225">
        <v>354</v>
      </c>
      <c r="J89" s="228">
        <v>26.42</v>
      </c>
      <c r="K89" s="90">
        <v>1339861</v>
      </c>
      <c r="L89" s="212">
        <v>308</v>
      </c>
      <c r="M89" s="207">
        <v>22.81</v>
      </c>
      <c r="N89" s="90">
        <v>1350489</v>
      </c>
      <c r="O89" s="225">
        <v>347</v>
      </c>
      <c r="P89" s="240">
        <v>25.48</v>
      </c>
      <c r="Q89" s="113">
        <v>1362017</v>
      </c>
      <c r="R89" s="225">
        <v>336</v>
      </c>
      <c r="S89" s="240">
        <v>24.48</v>
      </c>
      <c r="T89" s="113">
        <v>1372792</v>
      </c>
      <c r="U89" s="329">
        <v>376</v>
      </c>
      <c r="V89" s="344">
        <f t="shared" ref="V89:V95" si="15">U89*100000/W89</f>
        <v>27.163057086487608</v>
      </c>
      <c r="W89" s="369">
        <v>1384233</v>
      </c>
      <c r="X89" s="693">
        <v>363</v>
      </c>
      <c r="Y89" s="805">
        <f t="shared" si="12"/>
        <v>26.010374054974324</v>
      </c>
      <c r="Z89" s="687">
        <v>1395597</v>
      </c>
      <c r="AA89" s="693">
        <v>438</v>
      </c>
      <c r="AB89" s="1042">
        <f t="shared" si="11"/>
        <v>31.153534290225757</v>
      </c>
      <c r="AC89" s="687">
        <v>1405940</v>
      </c>
    </row>
    <row r="90" spans="1:29">
      <c r="A90" s="843">
        <v>12</v>
      </c>
      <c r="B90" s="32" t="s">
        <v>74</v>
      </c>
      <c r="C90" s="599">
        <v>43</v>
      </c>
      <c r="D90" s="229">
        <v>15.19</v>
      </c>
      <c r="E90" s="91">
        <v>283014</v>
      </c>
      <c r="F90" s="223">
        <v>50</v>
      </c>
      <c r="G90" s="229">
        <v>17.46</v>
      </c>
      <c r="H90" s="91">
        <v>286446</v>
      </c>
      <c r="I90" s="223">
        <v>41</v>
      </c>
      <c r="J90" s="229">
        <v>14.1</v>
      </c>
      <c r="K90" s="91">
        <v>290755</v>
      </c>
      <c r="L90" s="158">
        <v>49</v>
      </c>
      <c r="M90" s="170">
        <v>16.600000000000001</v>
      </c>
      <c r="N90" s="91">
        <v>295133</v>
      </c>
      <c r="O90" s="223">
        <v>52</v>
      </c>
      <c r="P90" s="241">
        <v>17.37</v>
      </c>
      <c r="Q90" s="114">
        <v>299315</v>
      </c>
      <c r="R90" s="223">
        <v>68</v>
      </c>
      <c r="S90" s="241">
        <v>22.39</v>
      </c>
      <c r="T90" s="114">
        <v>303674</v>
      </c>
      <c r="U90" s="335">
        <v>71</v>
      </c>
      <c r="V90" s="344">
        <f t="shared" si="15"/>
        <v>23.064229005054639</v>
      </c>
      <c r="W90" s="371">
        <v>307836</v>
      </c>
      <c r="X90" s="691">
        <v>96</v>
      </c>
      <c r="Y90" s="806">
        <f t="shared" si="12"/>
        <v>30.845058203982227</v>
      </c>
      <c r="Z90" s="680">
        <v>311233</v>
      </c>
      <c r="AA90" s="691">
        <v>67</v>
      </c>
      <c r="AB90" s="1043">
        <f t="shared" si="11"/>
        <v>21.317348503649402</v>
      </c>
      <c r="AC90" s="680">
        <v>314298</v>
      </c>
    </row>
    <row r="91" spans="1:29">
      <c r="A91" s="843">
        <v>12</v>
      </c>
      <c r="B91" s="32" t="s">
        <v>73</v>
      </c>
      <c r="C91" s="599">
        <v>131</v>
      </c>
      <c r="D91" s="229">
        <v>21.51</v>
      </c>
      <c r="E91" s="91">
        <v>608892</v>
      </c>
      <c r="F91" s="223">
        <v>141</v>
      </c>
      <c r="G91" s="229">
        <v>23.02</v>
      </c>
      <c r="H91" s="91">
        <v>612601</v>
      </c>
      <c r="I91" s="223">
        <v>131</v>
      </c>
      <c r="J91" s="229">
        <v>21.24</v>
      </c>
      <c r="K91" s="91">
        <v>616773</v>
      </c>
      <c r="L91" s="158">
        <v>113</v>
      </c>
      <c r="M91" s="170">
        <v>18.21</v>
      </c>
      <c r="N91" s="91">
        <v>620668</v>
      </c>
      <c r="O91" s="223">
        <v>158</v>
      </c>
      <c r="P91" s="241">
        <v>25.29</v>
      </c>
      <c r="Q91" s="114">
        <v>624684</v>
      </c>
      <c r="R91" s="223">
        <v>153</v>
      </c>
      <c r="S91" s="241">
        <v>24.31</v>
      </c>
      <c r="T91" s="114">
        <v>629314</v>
      </c>
      <c r="U91" s="329">
        <v>213</v>
      </c>
      <c r="V91" s="344">
        <f t="shared" si="15"/>
        <v>33.597274361967251</v>
      </c>
      <c r="W91" s="369">
        <v>633980</v>
      </c>
      <c r="X91" s="690">
        <v>201</v>
      </c>
      <c r="Y91" s="806">
        <f t="shared" si="12"/>
        <v>31.534655174036782</v>
      </c>
      <c r="Z91" s="668">
        <v>637394</v>
      </c>
      <c r="AA91" s="690">
        <v>229</v>
      </c>
      <c r="AB91" s="1043">
        <f t="shared" si="11"/>
        <v>35.794113509542491</v>
      </c>
      <c r="AC91" s="668">
        <v>639770</v>
      </c>
    </row>
    <row r="92" spans="1:29">
      <c r="A92" s="843">
        <v>12</v>
      </c>
      <c r="B92" s="32" t="s">
        <v>72</v>
      </c>
      <c r="C92" s="599">
        <v>83</v>
      </c>
      <c r="D92" s="229">
        <v>16.5</v>
      </c>
      <c r="E92" s="91">
        <v>502943</v>
      </c>
      <c r="F92" s="223">
        <v>105</v>
      </c>
      <c r="G92" s="229">
        <v>20.84</v>
      </c>
      <c r="H92" s="91">
        <v>503847</v>
      </c>
      <c r="I92" s="223">
        <v>105</v>
      </c>
      <c r="J92" s="229">
        <v>20.73</v>
      </c>
      <c r="K92" s="91">
        <v>506454</v>
      </c>
      <c r="L92" s="158">
        <v>131</v>
      </c>
      <c r="M92" s="170">
        <v>25.75</v>
      </c>
      <c r="N92" s="91">
        <v>508656</v>
      </c>
      <c r="O92" s="223">
        <v>182</v>
      </c>
      <c r="P92" s="241">
        <v>35.67</v>
      </c>
      <c r="Q92" s="114">
        <v>510299</v>
      </c>
      <c r="R92" s="223">
        <v>182</v>
      </c>
      <c r="S92" s="241">
        <v>35.49</v>
      </c>
      <c r="T92" s="114">
        <v>512777</v>
      </c>
      <c r="U92" s="335">
        <v>165</v>
      </c>
      <c r="V92" s="344">
        <f t="shared" si="15"/>
        <v>31.960825712774838</v>
      </c>
      <c r="W92" s="371">
        <v>516257</v>
      </c>
      <c r="X92" s="691">
        <v>157</v>
      </c>
      <c r="Y92" s="806">
        <f t="shared" si="12"/>
        <v>30.237664188590578</v>
      </c>
      <c r="Z92" s="680">
        <v>519220</v>
      </c>
      <c r="AA92" s="691">
        <v>191</v>
      </c>
      <c r="AB92" s="1043">
        <f t="shared" si="11"/>
        <v>36.620134171570122</v>
      </c>
      <c r="AC92" s="680">
        <v>521571</v>
      </c>
    </row>
    <row r="93" spans="1:29">
      <c r="A93" s="843">
        <v>12</v>
      </c>
      <c r="B93" s="32" t="s">
        <v>76</v>
      </c>
      <c r="C93" s="599">
        <v>79</v>
      </c>
      <c r="D93" s="229">
        <v>12.41</v>
      </c>
      <c r="E93" s="92">
        <v>636768</v>
      </c>
      <c r="F93" s="223">
        <v>62</v>
      </c>
      <c r="G93" s="232">
        <v>9.69</v>
      </c>
      <c r="H93" s="92">
        <v>639988</v>
      </c>
      <c r="I93" s="223">
        <v>79</v>
      </c>
      <c r="J93" s="232">
        <v>12.25</v>
      </c>
      <c r="K93" s="92">
        <v>644897</v>
      </c>
      <c r="L93" s="158">
        <v>85</v>
      </c>
      <c r="M93" s="170">
        <v>13.05</v>
      </c>
      <c r="N93" s="92">
        <v>651442</v>
      </c>
      <c r="O93" s="223">
        <v>123</v>
      </c>
      <c r="P93" s="244">
        <v>18.649999999999999</v>
      </c>
      <c r="Q93" s="120">
        <v>659373</v>
      </c>
      <c r="R93" s="223">
        <v>104</v>
      </c>
      <c r="S93" s="244">
        <v>15.58</v>
      </c>
      <c r="T93" s="135">
        <v>667550</v>
      </c>
      <c r="U93" s="333">
        <v>101</v>
      </c>
      <c r="V93" s="344">
        <f t="shared" si="15"/>
        <v>14.95793266560727</v>
      </c>
      <c r="W93" s="369">
        <v>675227</v>
      </c>
      <c r="X93" s="690">
        <v>116</v>
      </c>
      <c r="Y93" s="806">
        <f t="shared" si="12"/>
        <v>16.996038164896735</v>
      </c>
      <c r="Z93" s="668">
        <v>682512</v>
      </c>
      <c r="AA93" s="690">
        <v>128</v>
      </c>
      <c r="AB93" s="1043">
        <f t="shared" si="11"/>
        <v>18.547902130835162</v>
      </c>
      <c r="AC93" s="668">
        <v>690105</v>
      </c>
    </row>
    <row r="94" spans="1:29">
      <c r="A94" s="843">
        <v>12</v>
      </c>
      <c r="B94" s="32" t="s">
        <v>75</v>
      </c>
      <c r="C94" s="599">
        <v>76</v>
      </c>
      <c r="D94" s="229">
        <v>16.190000000000001</v>
      </c>
      <c r="E94" s="91">
        <v>469472</v>
      </c>
      <c r="F94" s="223">
        <v>92</v>
      </c>
      <c r="G94" s="229">
        <v>19.45</v>
      </c>
      <c r="H94" s="91">
        <v>473109</v>
      </c>
      <c r="I94" s="223">
        <v>88</v>
      </c>
      <c r="J94" s="229">
        <v>18.41</v>
      </c>
      <c r="K94" s="91">
        <v>477931</v>
      </c>
      <c r="L94" s="158">
        <v>103</v>
      </c>
      <c r="M94" s="170">
        <v>21.29</v>
      </c>
      <c r="N94" s="91">
        <v>483857</v>
      </c>
      <c r="O94" s="223">
        <v>117</v>
      </c>
      <c r="P94" s="244">
        <v>23.85</v>
      </c>
      <c r="Q94" s="115">
        <v>490574</v>
      </c>
      <c r="R94" s="223">
        <v>120</v>
      </c>
      <c r="S94" s="244">
        <v>24.13</v>
      </c>
      <c r="T94" s="115">
        <v>497290</v>
      </c>
      <c r="U94" s="335">
        <v>106</v>
      </c>
      <c r="V94" s="344">
        <f t="shared" si="15"/>
        <v>21.05363512858607</v>
      </c>
      <c r="W94" s="371">
        <v>503476</v>
      </c>
      <c r="X94" s="691">
        <v>135</v>
      </c>
      <c r="Y94" s="806">
        <f t="shared" si="12"/>
        <v>26.521342805054378</v>
      </c>
      <c r="Z94" s="680">
        <v>509024</v>
      </c>
      <c r="AA94" s="691">
        <v>178</v>
      </c>
      <c r="AB94" s="1043">
        <f t="shared" si="11"/>
        <v>34.561429056841902</v>
      </c>
      <c r="AC94" s="680">
        <v>515025</v>
      </c>
    </row>
    <row r="95" spans="1:29">
      <c r="A95" s="847">
        <v>12</v>
      </c>
      <c r="B95" s="33" t="s">
        <v>77</v>
      </c>
      <c r="C95" s="602">
        <v>130</v>
      </c>
      <c r="D95" s="181">
        <v>18.329999999999998</v>
      </c>
      <c r="E95" s="58">
        <v>709345</v>
      </c>
      <c r="F95" s="234">
        <v>124</v>
      </c>
      <c r="G95" s="181">
        <v>17.329999999999998</v>
      </c>
      <c r="H95" s="58">
        <v>715724</v>
      </c>
      <c r="I95" s="234">
        <v>125</v>
      </c>
      <c r="J95" s="250">
        <v>17.27</v>
      </c>
      <c r="K95" s="58">
        <v>724001</v>
      </c>
      <c r="L95" s="180">
        <v>136</v>
      </c>
      <c r="M95" s="190">
        <v>18.559999999999999</v>
      </c>
      <c r="N95" s="236">
        <v>732617</v>
      </c>
      <c r="O95" s="239">
        <v>135</v>
      </c>
      <c r="P95" s="246">
        <v>18.190000000000001</v>
      </c>
      <c r="Q95" s="123">
        <v>742268</v>
      </c>
      <c r="R95" s="34">
        <v>163</v>
      </c>
      <c r="S95" s="35">
        <v>21.66</v>
      </c>
      <c r="T95" s="44">
        <v>752384</v>
      </c>
      <c r="U95" s="329">
        <v>180</v>
      </c>
      <c r="V95" s="344">
        <f t="shared" si="15"/>
        <v>23.629148392364634</v>
      </c>
      <c r="W95" s="369">
        <v>761771</v>
      </c>
      <c r="X95" s="692">
        <v>239</v>
      </c>
      <c r="Y95" s="807">
        <f t="shared" si="12"/>
        <v>31.019946214787819</v>
      </c>
      <c r="Z95" s="682">
        <v>770472</v>
      </c>
      <c r="AA95" s="692">
        <v>248</v>
      </c>
      <c r="AB95" s="1044">
        <f t="shared" si="11"/>
        <v>31.838098135802326</v>
      </c>
      <c r="AC95" s="682">
        <v>778941</v>
      </c>
    </row>
    <row r="96" spans="1:29">
      <c r="A96" s="845"/>
      <c r="B96" s="547" t="s">
        <v>98</v>
      </c>
      <c r="C96" s="481">
        <f>SUM(C89:C95)</f>
        <v>917</v>
      </c>
      <c r="D96" s="581">
        <f>C96*100000/E96</f>
        <v>20.23548633464728</v>
      </c>
      <c r="E96" s="480">
        <f>SUM(E89:E95)</f>
        <v>4531643</v>
      </c>
      <c r="F96" s="587">
        <f>SUM(F89:F95)</f>
        <v>924</v>
      </c>
      <c r="G96" s="532">
        <f>924*100000/H96</f>
        <v>20.254021376760527</v>
      </c>
      <c r="H96" s="480">
        <f>SUM(H89:H95)</f>
        <v>4562057</v>
      </c>
      <c r="I96" s="576">
        <f>SUM(I89:I95)</f>
        <v>923</v>
      </c>
      <c r="J96" s="484">
        <f>I96*100000/K96</f>
        <v>20.062286552920966</v>
      </c>
      <c r="K96" s="480">
        <f>SUM(K89:K95)</f>
        <v>4600672</v>
      </c>
      <c r="L96" s="506">
        <f>SUM(L89:L95)</f>
        <v>925</v>
      </c>
      <c r="M96" s="588">
        <f>L96*100000/N96</f>
        <v>19.923056080495176</v>
      </c>
      <c r="N96" s="531">
        <f>SUM(N89:N95)</f>
        <v>4642862</v>
      </c>
      <c r="O96" s="576">
        <f>SUM(O89:O95)</f>
        <v>1114</v>
      </c>
      <c r="P96" s="584">
        <f>O96*100000/Q96</f>
        <v>23.760112444625502</v>
      </c>
      <c r="Q96" s="480">
        <f>SUM(Q89:Q95)</f>
        <v>4688530</v>
      </c>
      <c r="R96" s="576">
        <f>SUM(R89:R95)</f>
        <v>1126</v>
      </c>
      <c r="S96" s="584">
        <f>R96*100000/T96</f>
        <v>23.776437297248332</v>
      </c>
      <c r="T96" s="480">
        <f>SUM(T89:T95)</f>
        <v>4735781</v>
      </c>
      <c r="U96" s="481">
        <f>SUM(U89:U95)</f>
        <v>1212</v>
      </c>
      <c r="V96" s="484">
        <f>U96*100000/W96</f>
        <v>25.340910516477866</v>
      </c>
      <c r="W96" s="480">
        <f>SUM(W89:W95)</f>
        <v>4782780</v>
      </c>
      <c r="X96" s="808">
        <f>SUM(X89:X95)</f>
        <v>1307</v>
      </c>
      <c r="Y96" s="811">
        <f t="shared" si="12"/>
        <v>27.085545561327727</v>
      </c>
      <c r="Z96" s="683">
        <f>SUM(Z89:Z95)</f>
        <v>4825452</v>
      </c>
      <c r="AA96" s="808">
        <f>SUM(AA89:AA95)</f>
        <v>1479</v>
      </c>
      <c r="AB96" s="811">
        <f t="shared" si="11"/>
        <v>30.396760967188349</v>
      </c>
      <c r="AC96" s="925">
        <f>SUM(AC89:AC95)</f>
        <v>4865650</v>
      </c>
    </row>
    <row r="97" spans="1:29">
      <c r="A97" s="848"/>
    </row>
    <row r="98" spans="1:29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</row>
    <row r="99" spans="1:29">
      <c r="A99" s="1052" t="s">
        <v>114</v>
      </c>
      <c r="B99" s="1052"/>
      <c r="C99" s="1052"/>
      <c r="D99" s="1052"/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768"/>
    </row>
    <row r="100" spans="1:29">
      <c r="A100" s="1017" t="s">
        <v>115</v>
      </c>
      <c r="C100" s="1001"/>
      <c r="D100" s="943"/>
      <c r="E100" s="801"/>
      <c r="X100" s="768"/>
      <c r="Y100" s="768"/>
      <c r="Z100" s="768"/>
      <c r="AA100" s="768"/>
      <c r="AB100" s="768"/>
      <c r="AC100" s="768"/>
    </row>
    <row r="101" spans="1:29">
      <c r="A101" s="848"/>
    </row>
    <row r="102" spans="1:29">
      <c r="A102" s="848"/>
    </row>
    <row r="103" spans="1:29">
      <c r="A103" s="848"/>
    </row>
    <row r="104" spans="1:29">
      <c r="A104" s="848"/>
    </row>
  </sheetData>
  <mergeCells count="12">
    <mergeCell ref="A2:P2"/>
    <mergeCell ref="AA5:AC5"/>
    <mergeCell ref="X5:Z5"/>
    <mergeCell ref="U5:W5"/>
    <mergeCell ref="L5:N5"/>
    <mergeCell ref="O5:Q5"/>
    <mergeCell ref="R5:T5"/>
    <mergeCell ref="A5:A6"/>
    <mergeCell ref="C5:E5"/>
    <mergeCell ref="F5:H5"/>
    <mergeCell ref="I5:K5"/>
    <mergeCell ref="AA4:AC4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00"/>
  <sheetViews>
    <sheetView zoomScale="115" zoomScaleNormal="115" workbookViewId="0">
      <selection activeCell="A2" sqref="A2:P2"/>
    </sheetView>
  </sheetViews>
  <sheetFormatPr defaultRowHeight="14.25"/>
  <cols>
    <col min="1" max="1" width="9" style="938"/>
    <col min="2" max="2" width="16.1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2" width="6.125" style="329" customWidth="1"/>
    <col min="13" max="13" width="6.125" style="5" customWidth="1"/>
    <col min="14" max="14" width="8.125" style="768" customWidth="1"/>
    <col min="15" max="15" width="6.375" style="799" customWidth="1"/>
    <col min="16" max="16" width="6.375" style="943" customWidth="1"/>
    <col min="17" max="17" width="8.125" style="801" customWidth="1"/>
    <col min="18" max="16384" width="9" style="768"/>
  </cols>
  <sheetData>
    <row r="2" spans="1:20">
      <c r="A2" s="1145" t="s">
        <v>124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</row>
    <row r="3" spans="1:20">
      <c r="L3" s="768"/>
      <c r="M3" s="768"/>
      <c r="P3" s="5"/>
      <c r="Q3" s="768"/>
      <c r="R3" s="1001"/>
      <c r="S3" s="943"/>
      <c r="T3" s="801"/>
    </row>
    <row r="4" spans="1:20">
      <c r="L4" s="768"/>
      <c r="M4" s="769"/>
      <c r="O4" s="1126" t="s">
        <v>116</v>
      </c>
      <c r="P4" s="1126"/>
      <c r="Q4" s="1126"/>
      <c r="R4" s="1001"/>
      <c r="S4" s="943"/>
      <c r="T4" s="801"/>
    </row>
    <row r="5" spans="1:20">
      <c r="A5" s="1129" t="s">
        <v>86</v>
      </c>
      <c r="B5" s="75" t="s">
        <v>87</v>
      </c>
      <c r="C5" s="1119" t="s">
        <v>82</v>
      </c>
      <c r="D5" s="1143"/>
      <c r="E5" s="1143"/>
      <c r="F5" s="1119" t="s">
        <v>83</v>
      </c>
      <c r="G5" s="1143"/>
      <c r="H5" s="1143"/>
      <c r="I5" s="1119" t="s">
        <v>102</v>
      </c>
      <c r="J5" s="1143"/>
      <c r="K5" s="1144"/>
      <c r="L5" s="1116" t="s">
        <v>105</v>
      </c>
      <c r="M5" s="1117"/>
      <c r="N5" s="1118"/>
      <c r="O5" s="1116" t="s">
        <v>107</v>
      </c>
      <c r="P5" s="1117"/>
      <c r="Q5" s="1118"/>
    </row>
    <row r="6" spans="1:20">
      <c r="A6" s="1130"/>
      <c r="B6" s="73"/>
      <c r="C6" s="211" t="s">
        <v>84</v>
      </c>
      <c r="D6" s="209" t="s">
        <v>85</v>
      </c>
      <c r="E6" s="227" t="s">
        <v>97</v>
      </c>
      <c r="F6" s="211" t="s">
        <v>84</v>
      </c>
      <c r="G6" s="209" t="s">
        <v>85</v>
      </c>
      <c r="H6" s="227" t="s">
        <v>97</v>
      </c>
      <c r="I6" s="211" t="s">
        <v>84</v>
      </c>
      <c r="J6" s="209" t="s">
        <v>85</v>
      </c>
      <c r="K6" s="227" t="s">
        <v>97</v>
      </c>
      <c r="L6" s="696" t="s">
        <v>84</v>
      </c>
      <c r="M6" s="413" t="s">
        <v>85</v>
      </c>
      <c r="N6" s="221" t="s">
        <v>97</v>
      </c>
      <c r="O6" s="696" t="s">
        <v>84</v>
      </c>
      <c r="P6" s="413" t="s">
        <v>85</v>
      </c>
      <c r="Q6" s="677" t="s">
        <v>97</v>
      </c>
    </row>
    <row r="7" spans="1:20" ht="15">
      <c r="A7" s="1032"/>
      <c r="B7" s="919" t="s">
        <v>90</v>
      </c>
      <c r="C7" s="920">
        <v>4486</v>
      </c>
      <c r="D7" s="921">
        <v>6.99</v>
      </c>
      <c r="E7" s="861">
        <v>64181051</v>
      </c>
      <c r="F7" s="908">
        <v>4851</v>
      </c>
      <c r="G7" s="901">
        <v>7.55</v>
      </c>
      <c r="H7" s="863">
        <v>64266365</v>
      </c>
      <c r="I7" s="903">
        <v>5659</v>
      </c>
      <c r="J7" s="922">
        <f t="shared" ref="J7:J8" si="0">I7*100000/K7</f>
        <v>8.7571742209712831</v>
      </c>
      <c r="K7" s="866">
        <v>64621302</v>
      </c>
      <c r="L7" s="883">
        <v>5830</v>
      </c>
      <c r="M7" s="893">
        <f>L7*100000/N7</f>
        <v>8.9754012885751155</v>
      </c>
      <c r="N7" s="885">
        <v>64955313</v>
      </c>
      <c r="O7" s="867">
        <f>SUM(O8,O17,O23,O29,O38,O47,O56,O61,O69,O74,O80,O88,O96)</f>
        <v>6034</v>
      </c>
      <c r="P7" s="1003">
        <f>O7*100000/Q7</f>
        <v>9.2225053524232781</v>
      </c>
      <c r="Q7" s="869">
        <v>65426907</v>
      </c>
    </row>
    <row r="8" spans="1:20" ht="15">
      <c r="A8" s="1033"/>
      <c r="B8" s="620" t="s">
        <v>1</v>
      </c>
      <c r="C8" s="653">
        <v>300</v>
      </c>
      <c r="D8" s="654">
        <v>52.74</v>
      </c>
      <c r="E8" s="614">
        <v>5688119</v>
      </c>
      <c r="F8" s="612">
        <v>297</v>
      </c>
      <c r="G8" s="496">
        <v>5.23</v>
      </c>
      <c r="H8" s="618">
        <v>5674202</v>
      </c>
      <c r="I8" s="491">
        <v>322</v>
      </c>
      <c r="J8" s="513">
        <f t="shared" si="0"/>
        <v>5.6691079042505281</v>
      </c>
      <c r="K8" s="494">
        <v>5679906</v>
      </c>
      <c r="L8" s="783">
        <v>302</v>
      </c>
      <c r="M8" s="772">
        <f t="shared" ref="M8:M71" si="1">L8*100000/N8</f>
        <v>5.3082400055683792</v>
      </c>
      <c r="N8" s="670">
        <v>5689268</v>
      </c>
      <c r="O8" s="803">
        <v>330</v>
      </c>
      <c r="P8" s="1005">
        <f t="shared" ref="P8:P71" si="2">O8*100000/Q8</f>
        <v>5.7952231556043756</v>
      </c>
      <c r="Q8" s="678">
        <v>5694345</v>
      </c>
    </row>
    <row r="9" spans="1:20">
      <c r="A9" s="1034">
        <v>1</v>
      </c>
      <c r="B9" s="65" t="s">
        <v>57</v>
      </c>
      <c r="C9" s="159">
        <v>240</v>
      </c>
      <c r="D9" s="162">
        <v>14.6</v>
      </c>
      <c r="E9" s="109">
        <v>1643312</v>
      </c>
      <c r="F9" s="198">
        <v>231</v>
      </c>
      <c r="G9" s="199">
        <v>13.99</v>
      </c>
      <c r="H9" s="109">
        <v>1650893</v>
      </c>
      <c r="I9" s="382">
        <v>270</v>
      </c>
      <c r="J9" s="377">
        <f t="shared" ref="J9:J16" si="3">I9*100000/K9</f>
        <v>16.25267491941382</v>
      </c>
      <c r="K9" s="368">
        <v>1661265</v>
      </c>
      <c r="L9" s="780">
        <v>421</v>
      </c>
      <c r="M9" s="773">
        <f t="shared" si="1"/>
        <v>25.17060408254045</v>
      </c>
      <c r="N9" s="392">
        <v>1672586</v>
      </c>
      <c r="O9" s="689">
        <v>436</v>
      </c>
      <c r="P9" s="1056">
        <f t="shared" si="2"/>
        <v>25.597925863474988</v>
      </c>
      <c r="Q9" s="679">
        <v>1703263</v>
      </c>
    </row>
    <row r="10" spans="1:20">
      <c r="A10" s="960">
        <v>1</v>
      </c>
      <c r="B10" s="55" t="s">
        <v>60</v>
      </c>
      <c r="C10" s="201">
        <v>53</v>
      </c>
      <c r="D10" s="215">
        <v>13.11</v>
      </c>
      <c r="E10" s="110">
        <v>404257</v>
      </c>
      <c r="F10" s="176">
        <v>67</v>
      </c>
      <c r="G10" s="184">
        <v>16.57</v>
      </c>
      <c r="H10" s="110">
        <v>404313</v>
      </c>
      <c r="I10" s="380">
        <v>62</v>
      </c>
      <c r="J10" s="378">
        <f t="shared" si="3"/>
        <v>15.309738228169424</v>
      </c>
      <c r="K10" s="369">
        <v>404971</v>
      </c>
      <c r="L10" s="781">
        <v>98</v>
      </c>
      <c r="M10" s="774">
        <f t="shared" si="1"/>
        <v>24.17556393203213</v>
      </c>
      <c r="N10" s="371">
        <v>405368</v>
      </c>
      <c r="O10" s="690">
        <v>105</v>
      </c>
      <c r="P10" s="1055">
        <f t="shared" si="2"/>
        <v>25.866719878204702</v>
      </c>
      <c r="Q10" s="668">
        <v>405927</v>
      </c>
    </row>
    <row r="11" spans="1:20">
      <c r="A11" s="961">
        <v>1</v>
      </c>
      <c r="B11" s="31" t="s">
        <v>56</v>
      </c>
      <c r="C11" s="56">
        <v>120</v>
      </c>
      <c r="D11" s="160">
        <v>15.79</v>
      </c>
      <c r="E11" s="110">
        <v>759742</v>
      </c>
      <c r="F11" s="175">
        <v>171</v>
      </c>
      <c r="G11" s="183">
        <v>22.58</v>
      </c>
      <c r="H11" s="110">
        <v>757173</v>
      </c>
      <c r="I11" s="376">
        <v>224</v>
      </c>
      <c r="J11" s="378">
        <f t="shared" si="3"/>
        <v>29.636019406300566</v>
      </c>
      <c r="K11" s="371">
        <v>755837</v>
      </c>
      <c r="L11" s="781">
        <v>259</v>
      </c>
      <c r="M11" s="774">
        <f t="shared" si="1"/>
        <v>34.353002969744153</v>
      </c>
      <c r="N11" s="371">
        <v>753937</v>
      </c>
      <c r="O11" s="691">
        <v>224</v>
      </c>
      <c r="P11" s="1055">
        <f t="shared" si="2"/>
        <v>29.760164956342901</v>
      </c>
      <c r="Q11" s="680">
        <v>752684</v>
      </c>
    </row>
    <row r="12" spans="1:20" ht="14.25" customHeight="1">
      <c r="A12" s="960">
        <v>1</v>
      </c>
      <c r="B12" s="59" t="s">
        <v>62</v>
      </c>
      <c r="C12" s="201">
        <v>53</v>
      </c>
      <c r="D12" s="215">
        <v>11.53</v>
      </c>
      <c r="E12" s="110">
        <v>459753</v>
      </c>
      <c r="F12" s="176">
        <v>64</v>
      </c>
      <c r="G12" s="184">
        <v>13.97</v>
      </c>
      <c r="H12" s="110">
        <v>458178</v>
      </c>
      <c r="I12" s="380">
        <v>80</v>
      </c>
      <c r="J12" s="378">
        <f t="shared" si="3"/>
        <v>17.511563104012119</v>
      </c>
      <c r="K12" s="369">
        <v>456841</v>
      </c>
      <c r="L12" s="781">
        <v>124</v>
      </c>
      <c r="M12" s="774">
        <f t="shared" si="1"/>
        <v>27.248016278492305</v>
      </c>
      <c r="N12" s="671">
        <v>455079</v>
      </c>
      <c r="O12" s="690">
        <v>110</v>
      </c>
      <c r="P12" s="1055">
        <f t="shared" si="2"/>
        <v>24.271094891155172</v>
      </c>
      <c r="Q12" s="671">
        <v>453214</v>
      </c>
    </row>
    <row r="13" spans="1:20">
      <c r="A13" s="962">
        <v>1</v>
      </c>
      <c r="B13" s="25" t="s">
        <v>63</v>
      </c>
      <c r="C13" s="56">
        <v>186</v>
      </c>
      <c r="D13" s="160">
        <v>39.04</v>
      </c>
      <c r="E13" s="110">
        <v>476488</v>
      </c>
      <c r="F13" s="175">
        <v>197</v>
      </c>
      <c r="G13" s="183">
        <v>41.29</v>
      </c>
      <c r="H13" s="110">
        <v>477142</v>
      </c>
      <c r="I13" s="376">
        <v>196</v>
      </c>
      <c r="J13" s="378">
        <f t="shared" si="3"/>
        <v>41.021948835583608</v>
      </c>
      <c r="K13" s="371">
        <v>477793</v>
      </c>
      <c r="L13" s="781">
        <v>234</v>
      </c>
      <c r="M13" s="774">
        <f t="shared" si="1"/>
        <v>48.944964107026323</v>
      </c>
      <c r="N13" s="371">
        <v>478088</v>
      </c>
      <c r="O13" s="691">
        <v>239</v>
      </c>
      <c r="P13" s="1055">
        <f t="shared" si="2"/>
        <v>49.906972567870348</v>
      </c>
      <c r="Q13" s="680">
        <v>478891</v>
      </c>
    </row>
    <row r="14" spans="1:20">
      <c r="A14" s="963">
        <v>1</v>
      </c>
      <c r="B14" s="27" t="s">
        <v>59</v>
      </c>
      <c r="C14" s="201">
        <v>154</v>
      </c>
      <c r="D14" s="215">
        <v>31.66</v>
      </c>
      <c r="E14" s="110">
        <v>486388</v>
      </c>
      <c r="F14" s="176">
        <v>192</v>
      </c>
      <c r="G14" s="184">
        <v>39.4</v>
      </c>
      <c r="H14" s="110">
        <v>487296</v>
      </c>
      <c r="I14" s="380">
        <v>193</v>
      </c>
      <c r="J14" s="378">
        <f t="shared" si="3"/>
        <v>39.595185389581751</v>
      </c>
      <c r="K14" s="369">
        <v>487433</v>
      </c>
      <c r="L14" s="781">
        <v>162</v>
      </c>
      <c r="M14" s="774">
        <f t="shared" si="1"/>
        <v>33.360859474587059</v>
      </c>
      <c r="N14" s="668">
        <v>485599</v>
      </c>
      <c r="O14" s="690">
        <v>140</v>
      </c>
      <c r="P14" s="1055">
        <f t="shared" si="2"/>
        <v>28.952538517216421</v>
      </c>
      <c r="Q14" s="668">
        <v>483550</v>
      </c>
    </row>
    <row r="15" spans="1:20">
      <c r="A15" s="962">
        <v>1</v>
      </c>
      <c r="B15" s="25" t="s">
        <v>58</v>
      </c>
      <c r="C15" s="56">
        <v>464</v>
      </c>
      <c r="D15" s="160">
        <v>38.72</v>
      </c>
      <c r="E15" s="110">
        <v>1198438</v>
      </c>
      <c r="F15" s="175">
        <v>449</v>
      </c>
      <c r="G15" s="183">
        <v>37.43</v>
      </c>
      <c r="H15" s="110">
        <v>1199539</v>
      </c>
      <c r="I15" s="380">
        <v>478</v>
      </c>
      <c r="J15" s="378">
        <f t="shared" si="3"/>
        <v>39.749131423268373</v>
      </c>
      <c r="K15" s="371">
        <v>1202542</v>
      </c>
      <c r="L15" s="781">
        <v>504</v>
      </c>
      <c r="M15" s="774">
        <f t="shared" si="1"/>
        <v>41.784842879871064</v>
      </c>
      <c r="N15" s="371">
        <v>1206179</v>
      </c>
      <c r="O15" s="691">
        <v>457</v>
      </c>
      <c r="P15" s="1055">
        <f t="shared" si="2"/>
        <v>36.771095505075536</v>
      </c>
      <c r="Q15" s="680">
        <v>1242824</v>
      </c>
    </row>
    <row r="16" spans="1:20">
      <c r="A16" s="963">
        <v>1</v>
      </c>
      <c r="B16" s="27" t="s">
        <v>61</v>
      </c>
      <c r="C16" s="201">
        <v>42</v>
      </c>
      <c r="D16" s="215">
        <v>17.260000000000002</v>
      </c>
      <c r="E16" s="111">
        <v>243395</v>
      </c>
      <c r="F16" s="176">
        <v>46</v>
      </c>
      <c r="G16" s="184">
        <v>18.84</v>
      </c>
      <c r="H16" s="111">
        <v>244202</v>
      </c>
      <c r="I16" s="379">
        <v>47</v>
      </c>
      <c r="J16" s="378">
        <f t="shared" si="3"/>
        <v>19.148268711321517</v>
      </c>
      <c r="K16" s="369">
        <v>245453</v>
      </c>
      <c r="L16" s="782">
        <v>48</v>
      </c>
      <c r="M16" s="786">
        <f t="shared" si="1"/>
        <v>19.404602124803933</v>
      </c>
      <c r="N16" s="663">
        <v>247364</v>
      </c>
      <c r="O16" s="692">
        <v>50</v>
      </c>
      <c r="P16" s="1057">
        <f t="shared" si="2"/>
        <v>19.159216924485861</v>
      </c>
      <c r="Q16" s="668">
        <v>260971</v>
      </c>
    </row>
    <row r="17" spans="1:17">
      <c r="A17" s="975"/>
      <c r="B17" s="509" t="s">
        <v>98</v>
      </c>
      <c r="C17" s="510">
        <f>SUM(C9:C16)</f>
        <v>1312</v>
      </c>
      <c r="D17" s="511">
        <f>C17*100000/E17</f>
        <v>23.132096436158498</v>
      </c>
      <c r="E17" s="478">
        <f>SUM(E9:E16)</f>
        <v>5671773</v>
      </c>
      <c r="F17" s="482">
        <f>SUM(F9:F16)</f>
        <v>1417</v>
      </c>
      <c r="G17" s="511">
        <f>F17*100000/H17</f>
        <v>24.952735960960325</v>
      </c>
      <c r="H17" s="478">
        <f>SUM(H9:H16)</f>
        <v>5678736</v>
      </c>
      <c r="I17" s="476">
        <f>SUM(I9:I16)</f>
        <v>1550</v>
      </c>
      <c r="J17" s="511">
        <f>I17*100000/K17</f>
        <v>27.230555845917216</v>
      </c>
      <c r="K17" s="480">
        <f>SUM(K9:K16)</f>
        <v>5692135</v>
      </c>
      <c r="L17" s="776">
        <f>SUM(L9:L16)</f>
        <v>1850</v>
      </c>
      <c r="M17" s="466">
        <f t="shared" si="1"/>
        <v>32.432242908733919</v>
      </c>
      <c r="N17" s="462">
        <f>SUM(N9:N16)</f>
        <v>5704200</v>
      </c>
      <c r="O17" s="926">
        <f>SUM(O9:O16)</f>
        <v>1761</v>
      </c>
      <c r="P17" s="1014">
        <f t="shared" si="2"/>
        <v>30.460150650612213</v>
      </c>
      <c r="Q17" s="925">
        <f>SUM(Q9:Q16)</f>
        <v>5781324</v>
      </c>
    </row>
    <row r="18" spans="1:17">
      <c r="A18" s="964">
        <v>2</v>
      </c>
      <c r="B18" s="61" t="s">
        <v>53</v>
      </c>
      <c r="C18" s="159">
        <v>49</v>
      </c>
      <c r="D18" s="162">
        <v>10.61</v>
      </c>
      <c r="E18" s="109">
        <v>461829</v>
      </c>
      <c r="F18" s="198">
        <v>43</v>
      </c>
      <c r="G18" s="199">
        <v>9.32</v>
      </c>
      <c r="H18" s="109">
        <v>461167</v>
      </c>
      <c r="I18" s="362">
        <v>62</v>
      </c>
      <c r="J18" s="387">
        <f t="shared" ref="J18:J22" si="4">I18*100000/K18</f>
        <v>13.444824176396093</v>
      </c>
      <c r="K18" s="392">
        <v>461144</v>
      </c>
      <c r="L18" s="781">
        <v>38</v>
      </c>
      <c r="M18" s="773">
        <f t="shared" si="1"/>
        <v>8.2483535852120049</v>
      </c>
      <c r="N18" s="369">
        <v>460698</v>
      </c>
      <c r="O18" s="690">
        <v>44</v>
      </c>
      <c r="P18" s="1056">
        <f t="shared" si="2"/>
        <v>9.5634710183357825</v>
      </c>
      <c r="Q18" s="668">
        <v>460084</v>
      </c>
    </row>
    <row r="19" spans="1:17">
      <c r="A19" s="963">
        <v>2</v>
      </c>
      <c r="B19" s="27" t="s">
        <v>54</v>
      </c>
      <c r="C19" s="201">
        <v>65</v>
      </c>
      <c r="D19" s="215">
        <v>12.3</v>
      </c>
      <c r="E19" s="110">
        <v>528351</v>
      </c>
      <c r="F19" s="176">
        <v>62</v>
      </c>
      <c r="G19" s="184">
        <v>11.73</v>
      </c>
      <c r="H19" s="110">
        <v>528531</v>
      </c>
      <c r="I19" s="376">
        <v>83</v>
      </c>
      <c r="J19" s="377">
        <f t="shared" si="4"/>
        <v>15.684081035678449</v>
      </c>
      <c r="K19" s="371">
        <v>529199</v>
      </c>
      <c r="L19" s="781">
        <v>78</v>
      </c>
      <c r="M19" s="774">
        <f t="shared" si="1"/>
        <v>14.553514953736615</v>
      </c>
      <c r="N19" s="371">
        <v>535953</v>
      </c>
      <c r="O19" s="691">
        <v>64</v>
      </c>
      <c r="P19" s="1055">
        <f t="shared" si="2"/>
        <v>11.054151524782027</v>
      </c>
      <c r="Q19" s="680">
        <v>578968</v>
      </c>
    </row>
    <row r="20" spans="1:17">
      <c r="A20" s="962">
        <v>2</v>
      </c>
      <c r="B20" s="25" t="s">
        <v>55</v>
      </c>
      <c r="C20" s="56">
        <v>35</v>
      </c>
      <c r="D20" s="160">
        <v>5.82</v>
      </c>
      <c r="E20" s="109">
        <v>601642</v>
      </c>
      <c r="F20" s="175">
        <v>45</v>
      </c>
      <c r="G20" s="183">
        <v>7.47</v>
      </c>
      <c r="H20" s="109">
        <v>602053</v>
      </c>
      <c r="I20" s="380">
        <v>78</v>
      </c>
      <c r="J20" s="378">
        <f t="shared" si="4"/>
        <v>12.942685474490466</v>
      </c>
      <c r="K20" s="371">
        <v>602657</v>
      </c>
      <c r="L20" s="782">
        <v>52</v>
      </c>
      <c r="M20" s="774">
        <f t="shared" si="1"/>
        <v>8.6294593145885994</v>
      </c>
      <c r="N20" s="369">
        <v>602587</v>
      </c>
      <c r="O20" s="692">
        <v>41</v>
      </c>
      <c r="P20" s="1055">
        <f t="shared" si="2"/>
        <v>6.809658420890039</v>
      </c>
      <c r="Q20" s="668">
        <v>602086</v>
      </c>
    </row>
    <row r="21" spans="1:17">
      <c r="A21" s="963">
        <v>2</v>
      </c>
      <c r="B21" s="27" t="s">
        <v>51</v>
      </c>
      <c r="C21" s="201">
        <v>67</v>
      </c>
      <c r="D21" s="215">
        <v>7.88</v>
      </c>
      <c r="E21" s="110">
        <v>850525</v>
      </c>
      <c r="F21" s="176">
        <v>78</v>
      </c>
      <c r="G21" s="184">
        <v>9.15</v>
      </c>
      <c r="H21" s="110">
        <v>852864</v>
      </c>
      <c r="I21" s="380">
        <v>97</v>
      </c>
      <c r="J21" s="378">
        <f t="shared" si="4"/>
        <v>11.340068788623457</v>
      </c>
      <c r="K21" s="369">
        <v>855374</v>
      </c>
      <c r="L21" s="780">
        <v>86</v>
      </c>
      <c r="M21" s="774">
        <f t="shared" si="1"/>
        <v>10.027026333769392</v>
      </c>
      <c r="N21" s="371">
        <v>857682</v>
      </c>
      <c r="O21" s="693">
        <v>93</v>
      </c>
      <c r="P21" s="1055">
        <f t="shared" si="2"/>
        <v>10.798935433977864</v>
      </c>
      <c r="Q21" s="680">
        <v>861196</v>
      </c>
    </row>
    <row r="22" spans="1:17">
      <c r="A22" s="965">
        <v>2</v>
      </c>
      <c r="B22" s="59" t="s">
        <v>52</v>
      </c>
      <c r="C22" s="220">
        <v>59</v>
      </c>
      <c r="D22" s="161">
        <v>5.94</v>
      </c>
      <c r="E22" s="111">
        <v>993420</v>
      </c>
      <c r="F22" s="214">
        <v>58</v>
      </c>
      <c r="G22" s="217">
        <v>5.85</v>
      </c>
      <c r="H22" s="111">
        <v>992255</v>
      </c>
      <c r="I22" s="376">
        <v>59</v>
      </c>
      <c r="J22" s="378">
        <f t="shared" si="4"/>
        <v>5.9353151249937124</v>
      </c>
      <c r="K22" s="371">
        <v>994050</v>
      </c>
      <c r="L22" s="781">
        <v>105</v>
      </c>
      <c r="M22" s="777">
        <f t="shared" si="1"/>
        <v>10.551682139117396</v>
      </c>
      <c r="N22" s="369">
        <v>995102</v>
      </c>
      <c r="O22" s="691">
        <v>101</v>
      </c>
      <c r="P22" s="1057">
        <f t="shared" si="2"/>
        <v>10.136532061549826</v>
      </c>
      <c r="Q22" s="668">
        <v>996396</v>
      </c>
    </row>
    <row r="23" spans="1:17">
      <c r="A23" s="975"/>
      <c r="B23" s="509" t="s">
        <v>98</v>
      </c>
      <c r="C23" s="510">
        <f>SUM(C18:C22)</f>
        <v>275</v>
      </c>
      <c r="D23" s="511">
        <f>C23*100000/E23</f>
        <v>8.0040351979630753</v>
      </c>
      <c r="E23" s="478">
        <f>SUM(E18:E22)</f>
        <v>3435767</v>
      </c>
      <c r="F23" s="482">
        <f>SUM(F18:F22)</f>
        <v>286</v>
      </c>
      <c r="G23" s="511">
        <f>F23*100000/H23</f>
        <v>8.3215251086017226</v>
      </c>
      <c r="H23" s="478">
        <f>SUM(H18:H22)</f>
        <v>3436870</v>
      </c>
      <c r="I23" s="481">
        <f>SUM(I18:I22)</f>
        <v>379</v>
      </c>
      <c r="J23" s="511">
        <f>I23*100000/K23</f>
        <v>11.0096838739214</v>
      </c>
      <c r="K23" s="485">
        <f>SUM(K18:K22)</f>
        <v>3442424</v>
      </c>
      <c r="L23" s="776">
        <f>SUM(L18:L22)</f>
        <v>359</v>
      </c>
      <c r="M23" s="466">
        <f t="shared" si="1"/>
        <v>10.399701971771906</v>
      </c>
      <c r="N23" s="462">
        <f>SUM(N18:N22)</f>
        <v>3452022</v>
      </c>
      <c r="O23" s="926">
        <f>SUM(O18:O22)</f>
        <v>343</v>
      </c>
      <c r="P23" s="1014">
        <f t="shared" si="2"/>
        <v>9.8035572907883726</v>
      </c>
      <c r="Q23" s="925">
        <f>SUM(Q18:Q22)</f>
        <v>3498730</v>
      </c>
    </row>
    <row r="24" spans="1:17">
      <c r="A24" s="963">
        <v>3</v>
      </c>
      <c r="B24" s="27" t="s">
        <v>9</v>
      </c>
      <c r="C24" s="201">
        <v>35</v>
      </c>
      <c r="D24" s="215">
        <v>10.48</v>
      </c>
      <c r="E24" s="112">
        <v>334096</v>
      </c>
      <c r="F24" s="176">
        <v>43</v>
      </c>
      <c r="G24" s="184">
        <v>12.9</v>
      </c>
      <c r="H24" s="112">
        <v>333214</v>
      </c>
      <c r="I24" s="343">
        <v>65</v>
      </c>
      <c r="J24" s="385">
        <f t="shared" ref="J24:J28" si="5">I24*100000/K24</f>
        <v>19.521219565667881</v>
      </c>
      <c r="K24" s="369">
        <v>332971</v>
      </c>
      <c r="L24" s="781">
        <v>56</v>
      </c>
      <c r="M24" s="773">
        <f t="shared" si="1"/>
        <v>16.840788389479318</v>
      </c>
      <c r="N24" s="369">
        <v>332526</v>
      </c>
      <c r="O24" s="689">
        <v>50</v>
      </c>
      <c r="P24" s="1056">
        <f t="shared" si="2"/>
        <v>15.061647322490956</v>
      </c>
      <c r="Q24" s="668">
        <v>331969</v>
      </c>
    </row>
    <row r="25" spans="1:17">
      <c r="A25" s="962">
        <v>3</v>
      </c>
      <c r="B25" s="25" t="s">
        <v>47</v>
      </c>
      <c r="C25" s="56">
        <v>130</v>
      </c>
      <c r="D25" s="160">
        <v>12.12</v>
      </c>
      <c r="E25" s="110">
        <v>1072591</v>
      </c>
      <c r="F25" s="175">
        <v>131</v>
      </c>
      <c r="G25" s="183">
        <v>12.21</v>
      </c>
      <c r="H25" s="110">
        <v>1072516</v>
      </c>
      <c r="I25" s="343">
        <v>150</v>
      </c>
      <c r="J25" s="377">
        <f t="shared" si="5"/>
        <v>13.97630550340323</v>
      </c>
      <c r="K25" s="371">
        <v>1073245</v>
      </c>
      <c r="L25" s="780">
        <v>131</v>
      </c>
      <c r="M25" s="774">
        <f t="shared" si="1"/>
        <v>12.209340798118085</v>
      </c>
      <c r="N25" s="371">
        <v>1072949</v>
      </c>
      <c r="O25" s="929">
        <v>125</v>
      </c>
      <c r="P25" s="1055">
        <f t="shared" si="2"/>
        <v>11.656652824779993</v>
      </c>
      <c r="Q25" s="680">
        <v>1072349</v>
      </c>
    </row>
    <row r="26" spans="1:17">
      <c r="A26" s="963">
        <v>3</v>
      </c>
      <c r="B26" s="27" t="s">
        <v>48</v>
      </c>
      <c r="C26" s="201">
        <v>21</v>
      </c>
      <c r="D26" s="215">
        <v>6.4</v>
      </c>
      <c r="E26" s="110">
        <v>327997</v>
      </c>
      <c r="F26" s="176">
        <v>17</v>
      </c>
      <c r="G26" s="184">
        <v>5.18</v>
      </c>
      <c r="H26" s="110">
        <v>328492</v>
      </c>
      <c r="I26" s="376">
        <v>54</v>
      </c>
      <c r="J26" s="378">
        <f t="shared" si="5"/>
        <v>16.40130967495034</v>
      </c>
      <c r="K26" s="368">
        <v>329242</v>
      </c>
      <c r="L26" s="781">
        <v>56</v>
      </c>
      <c r="M26" s="774">
        <f t="shared" si="1"/>
        <v>16.977002225199936</v>
      </c>
      <c r="N26" s="369">
        <v>329858</v>
      </c>
      <c r="O26" s="691">
        <v>25</v>
      </c>
      <c r="P26" s="1055">
        <f t="shared" si="2"/>
        <v>7.5633124888441143</v>
      </c>
      <c r="Q26" s="668">
        <v>330543</v>
      </c>
    </row>
    <row r="27" spans="1:17">
      <c r="A27" s="962">
        <v>3</v>
      </c>
      <c r="B27" s="25" t="s">
        <v>49</v>
      </c>
      <c r="C27" s="56">
        <v>100</v>
      </c>
      <c r="D27" s="160">
        <v>13.76</v>
      </c>
      <c r="E27" s="110">
        <v>726551</v>
      </c>
      <c r="F27" s="175">
        <v>96</v>
      </c>
      <c r="G27" s="183">
        <v>13.21</v>
      </c>
      <c r="H27" s="110">
        <v>726782</v>
      </c>
      <c r="I27" s="333">
        <v>105</v>
      </c>
      <c r="J27" s="378">
        <f t="shared" si="5"/>
        <v>14.421234649969167</v>
      </c>
      <c r="K27" s="371">
        <v>728093</v>
      </c>
      <c r="L27" s="781">
        <v>48</v>
      </c>
      <c r="M27" s="774">
        <f t="shared" si="1"/>
        <v>6.5836757759136217</v>
      </c>
      <c r="N27" s="371">
        <v>729076</v>
      </c>
      <c r="O27" s="690">
        <v>107</v>
      </c>
      <c r="P27" s="1055">
        <f t="shared" si="2"/>
        <v>14.660747561109284</v>
      </c>
      <c r="Q27" s="680">
        <v>729840</v>
      </c>
    </row>
    <row r="28" spans="1:17">
      <c r="A28" s="963">
        <v>3</v>
      </c>
      <c r="B28" s="27" t="s">
        <v>50</v>
      </c>
      <c r="C28" s="201">
        <v>22</v>
      </c>
      <c r="D28" s="215">
        <v>3.99</v>
      </c>
      <c r="E28" s="111">
        <v>551189</v>
      </c>
      <c r="F28" s="176">
        <v>49</v>
      </c>
      <c r="G28" s="184">
        <v>8.92</v>
      </c>
      <c r="H28" s="111">
        <v>549541</v>
      </c>
      <c r="I28" s="376">
        <v>62</v>
      </c>
      <c r="J28" s="378">
        <f t="shared" si="5"/>
        <v>11.290669172466792</v>
      </c>
      <c r="K28" s="371">
        <v>549126</v>
      </c>
      <c r="L28" s="781">
        <v>101</v>
      </c>
      <c r="M28" s="775">
        <f t="shared" si="1"/>
        <v>18.423966479325937</v>
      </c>
      <c r="N28" s="369">
        <v>548199</v>
      </c>
      <c r="O28" s="691">
        <v>33</v>
      </c>
      <c r="P28" s="1057">
        <f t="shared" si="2"/>
        <v>6.0356652949245539</v>
      </c>
      <c r="Q28" s="668">
        <v>546750</v>
      </c>
    </row>
    <row r="29" spans="1:17">
      <c r="A29" s="975"/>
      <c r="B29" s="509" t="s">
        <v>98</v>
      </c>
      <c r="C29" s="510">
        <f>SUM(C24:C28)</f>
        <v>308</v>
      </c>
      <c r="D29" s="511">
        <f>C29*100000/E29</f>
        <v>10.224324331501807</v>
      </c>
      <c r="E29" s="478">
        <f>SUM(E24:E28)</f>
        <v>3012424</v>
      </c>
      <c r="F29" s="482">
        <f>SUM(F24:F28)</f>
        <v>336</v>
      </c>
      <c r="G29" s="511">
        <f>F29*100000/H29</f>
        <v>11.160769893823211</v>
      </c>
      <c r="H29" s="478">
        <f>SUM(H24:H28)</f>
        <v>3010545</v>
      </c>
      <c r="I29" s="481">
        <f>SUM(I24:I28)</f>
        <v>436</v>
      </c>
      <c r="J29" s="511">
        <f>I29*100000/K29</f>
        <v>14.472178730079595</v>
      </c>
      <c r="K29" s="485">
        <f>SUM(K24:K28)</f>
        <v>3012677</v>
      </c>
      <c r="L29" s="776">
        <f>SUM(L24:L28)</f>
        <v>392</v>
      </c>
      <c r="M29" s="466">
        <f t="shared" si="1"/>
        <v>13.011981645139361</v>
      </c>
      <c r="N29" s="462">
        <f>SUM(N24:N28)</f>
        <v>3012608</v>
      </c>
      <c r="O29" s="926">
        <f>SUM(O24:O28)</f>
        <v>340</v>
      </c>
      <c r="P29" s="1059">
        <f t="shared" si="2"/>
        <v>11.290238493005532</v>
      </c>
      <c r="Q29" s="925">
        <f>SUM(Q24:Q28)</f>
        <v>3011451</v>
      </c>
    </row>
    <row r="30" spans="1:17">
      <c r="A30" s="964">
        <v>4</v>
      </c>
      <c r="B30" s="72" t="s">
        <v>2</v>
      </c>
      <c r="C30" s="159">
        <v>63</v>
      </c>
      <c r="D30" s="162">
        <v>5.66</v>
      </c>
      <c r="E30" s="113">
        <v>1112185</v>
      </c>
      <c r="F30" s="198">
        <v>57</v>
      </c>
      <c r="G30" s="199">
        <v>5.03</v>
      </c>
      <c r="H30" s="113">
        <v>1132150</v>
      </c>
      <c r="I30" s="376">
        <v>65</v>
      </c>
      <c r="J30" s="377">
        <f t="shared" ref="J30:J37" si="6">I30*100000/K30</f>
        <v>5.6572260618830903</v>
      </c>
      <c r="K30" s="368">
        <v>1148973</v>
      </c>
      <c r="L30" s="780">
        <v>56</v>
      </c>
      <c r="M30" s="773">
        <f t="shared" si="1"/>
        <v>4.8065781455191532</v>
      </c>
      <c r="N30" s="369">
        <v>1165070</v>
      </c>
      <c r="O30" s="689">
        <v>63</v>
      </c>
      <c r="P30" s="1054">
        <f t="shared" si="2"/>
        <v>5.3218898622221849</v>
      </c>
      <c r="Q30" s="668">
        <v>1183790</v>
      </c>
    </row>
    <row r="31" spans="1:17">
      <c r="A31" s="963">
        <v>4</v>
      </c>
      <c r="B31" s="46" t="s">
        <v>3</v>
      </c>
      <c r="C31" s="201">
        <v>27</v>
      </c>
      <c r="D31" s="215">
        <v>2.7</v>
      </c>
      <c r="E31" s="114">
        <v>998271</v>
      </c>
      <c r="F31" s="176">
        <v>49</v>
      </c>
      <c r="G31" s="184">
        <v>4.79</v>
      </c>
      <c r="H31" s="114">
        <v>1022367</v>
      </c>
      <c r="I31" s="333">
        <v>62</v>
      </c>
      <c r="J31" s="378">
        <f t="shared" si="6"/>
        <v>5.9415542722650168</v>
      </c>
      <c r="K31" s="369">
        <v>1043498</v>
      </c>
      <c r="L31" s="781">
        <v>54</v>
      </c>
      <c r="M31" s="774">
        <f t="shared" si="1"/>
        <v>5.0770584651488146</v>
      </c>
      <c r="N31" s="371">
        <v>1063608</v>
      </c>
      <c r="O31" s="691">
        <v>66</v>
      </c>
      <c r="P31" s="1055">
        <f t="shared" si="2"/>
        <v>6.0876960284240065</v>
      </c>
      <c r="Q31" s="680">
        <v>1084154</v>
      </c>
    </row>
    <row r="32" spans="1:17">
      <c r="A32" s="962">
        <v>4</v>
      </c>
      <c r="B32" s="24" t="s">
        <v>4</v>
      </c>
      <c r="C32" s="56">
        <v>27</v>
      </c>
      <c r="D32" s="160">
        <v>3.44</v>
      </c>
      <c r="E32" s="114">
        <v>784875</v>
      </c>
      <c r="F32" s="175">
        <v>28</v>
      </c>
      <c r="G32" s="183">
        <v>3.54</v>
      </c>
      <c r="H32" s="114">
        <v>790581</v>
      </c>
      <c r="I32" s="356">
        <v>35</v>
      </c>
      <c r="J32" s="378">
        <f t="shared" si="6"/>
        <v>4.3984215949933398</v>
      </c>
      <c r="K32" s="370">
        <v>795740</v>
      </c>
      <c r="L32" s="782">
        <v>31</v>
      </c>
      <c r="M32" s="774">
        <f t="shared" si="1"/>
        <v>3.8712013836423012</v>
      </c>
      <c r="N32" s="369">
        <v>800785</v>
      </c>
      <c r="O32" s="690">
        <v>65</v>
      </c>
      <c r="P32" s="1055">
        <f t="shared" si="2"/>
        <v>8.0647262521728234</v>
      </c>
      <c r="Q32" s="668">
        <v>805979</v>
      </c>
    </row>
    <row r="33" spans="1:17">
      <c r="A33" s="963">
        <v>4</v>
      </c>
      <c r="B33" s="46" t="s">
        <v>5</v>
      </c>
      <c r="C33" s="201">
        <v>10</v>
      </c>
      <c r="D33" s="215">
        <v>3.51</v>
      </c>
      <c r="E33" s="114">
        <v>284516</v>
      </c>
      <c r="F33" s="176">
        <v>20</v>
      </c>
      <c r="G33" s="184">
        <v>7.04</v>
      </c>
      <c r="H33" s="114">
        <v>283972</v>
      </c>
      <c r="I33" s="333">
        <v>19</v>
      </c>
      <c r="J33" s="378">
        <f t="shared" si="6"/>
        <v>6.6946904058039438</v>
      </c>
      <c r="K33" s="371">
        <v>283807</v>
      </c>
      <c r="L33" s="781">
        <v>27</v>
      </c>
      <c r="M33" s="774">
        <f t="shared" si="1"/>
        <v>9.5187731359069279</v>
      </c>
      <c r="N33" s="371">
        <v>283650</v>
      </c>
      <c r="O33" s="928">
        <v>25</v>
      </c>
      <c r="P33" s="1055">
        <f t="shared" si="2"/>
        <v>8.8223565573047349</v>
      </c>
      <c r="Q33" s="680">
        <v>283371</v>
      </c>
    </row>
    <row r="34" spans="1:17">
      <c r="A34" s="962">
        <v>4</v>
      </c>
      <c r="B34" s="24" t="s">
        <v>7</v>
      </c>
      <c r="C34" s="56">
        <v>42</v>
      </c>
      <c r="D34" s="160">
        <v>5.56</v>
      </c>
      <c r="E34" s="115">
        <v>755991</v>
      </c>
      <c r="F34" s="175">
        <v>93</v>
      </c>
      <c r="G34" s="183">
        <v>12.28</v>
      </c>
      <c r="H34" s="115">
        <v>757093</v>
      </c>
      <c r="I34" s="333">
        <v>74</v>
      </c>
      <c r="J34" s="378">
        <f t="shared" si="6"/>
        <v>9.7623397953866355</v>
      </c>
      <c r="K34" s="371">
        <v>758015</v>
      </c>
      <c r="L34" s="781">
        <v>63</v>
      </c>
      <c r="M34" s="774">
        <f t="shared" si="1"/>
        <v>8.3092847684215521</v>
      </c>
      <c r="N34" s="369">
        <v>758188</v>
      </c>
      <c r="O34" s="691">
        <v>75</v>
      </c>
      <c r="P34" s="1055">
        <f t="shared" si="2"/>
        <v>9.8875326123784006</v>
      </c>
      <c r="Q34" s="668">
        <v>758531</v>
      </c>
    </row>
    <row r="35" spans="1:17">
      <c r="A35" s="963">
        <v>4</v>
      </c>
      <c r="B35" s="46" t="s">
        <v>8</v>
      </c>
      <c r="C35" s="203">
        <v>9</v>
      </c>
      <c r="D35" s="216">
        <v>4.2</v>
      </c>
      <c r="E35" s="116">
        <v>214124</v>
      </c>
      <c r="F35" s="202">
        <v>20</v>
      </c>
      <c r="G35" s="188">
        <v>9.3699999999999992</v>
      </c>
      <c r="H35" s="116">
        <v>213402</v>
      </c>
      <c r="I35" s="333">
        <v>22</v>
      </c>
      <c r="J35" s="378">
        <f t="shared" si="6"/>
        <v>10.330918089907163</v>
      </c>
      <c r="K35" s="371">
        <v>212953</v>
      </c>
      <c r="L35" s="781">
        <v>28</v>
      </c>
      <c r="M35" s="774">
        <f t="shared" si="1"/>
        <v>13.181184800210898</v>
      </c>
      <c r="N35" s="371">
        <v>212424</v>
      </c>
      <c r="O35" s="690">
        <v>34</v>
      </c>
      <c r="P35" s="1055">
        <f t="shared" si="2"/>
        <v>16.053486439525571</v>
      </c>
      <c r="Q35" s="680">
        <v>211792</v>
      </c>
    </row>
    <row r="36" spans="1:17">
      <c r="A36" s="962">
        <v>4</v>
      </c>
      <c r="B36" s="24" t="s">
        <v>6</v>
      </c>
      <c r="C36" s="56">
        <v>34</v>
      </c>
      <c r="D36" s="160">
        <v>5.49</v>
      </c>
      <c r="E36" s="115">
        <v>618919</v>
      </c>
      <c r="F36" s="175">
        <v>34</v>
      </c>
      <c r="G36" s="183">
        <v>5.46</v>
      </c>
      <c r="H36" s="397">
        <v>623071</v>
      </c>
      <c r="I36" s="333">
        <v>43</v>
      </c>
      <c r="J36" s="389">
        <f t="shared" si="6"/>
        <v>6.8531138636899716</v>
      </c>
      <c r="K36" s="369">
        <v>627452</v>
      </c>
      <c r="L36" s="780">
        <v>59</v>
      </c>
      <c r="M36" s="774">
        <f t="shared" si="1"/>
        <v>9.3452170703853241</v>
      </c>
      <c r="N36" s="369">
        <v>631339</v>
      </c>
      <c r="O36" s="928">
        <v>73</v>
      </c>
      <c r="P36" s="1055">
        <f t="shared" si="2"/>
        <v>11.485825232941977</v>
      </c>
      <c r="Q36" s="668">
        <v>635566</v>
      </c>
    </row>
    <row r="37" spans="1:17">
      <c r="A37" s="963">
        <v>4</v>
      </c>
      <c r="B37" s="46" t="s">
        <v>19</v>
      </c>
      <c r="C37" s="201">
        <v>29</v>
      </c>
      <c r="D37" s="215">
        <v>11.45</v>
      </c>
      <c r="E37" s="117">
        <v>253283</v>
      </c>
      <c r="F37" s="176">
        <v>34</v>
      </c>
      <c r="G37" s="184">
        <v>13.36</v>
      </c>
      <c r="H37" s="117">
        <v>254502</v>
      </c>
      <c r="I37" s="356">
        <v>44</v>
      </c>
      <c r="J37" s="378">
        <f t="shared" si="6"/>
        <v>17.212444597443952</v>
      </c>
      <c r="K37" s="393">
        <v>255629</v>
      </c>
      <c r="L37" s="782">
        <v>39</v>
      </c>
      <c r="M37" s="775">
        <f t="shared" si="1"/>
        <v>15.193305595811323</v>
      </c>
      <c r="N37" s="393">
        <v>256692</v>
      </c>
      <c r="O37" s="692">
        <v>26</v>
      </c>
      <c r="P37" s="1057">
        <f t="shared" si="2"/>
        <v>10.079941691414216</v>
      </c>
      <c r="Q37" s="681">
        <v>257938</v>
      </c>
    </row>
    <row r="38" spans="1:17">
      <c r="A38" s="975"/>
      <c r="B38" s="509" t="s">
        <v>98</v>
      </c>
      <c r="C38" s="510">
        <f>SUM(C30:C37)</f>
        <v>241</v>
      </c>
      <c r="D38" s="511">
        <f>C38*100000/E38</f>
        <v>4.7987281976454774</v>
      </c>
      <c r="E38" s="490">
        <f>SUM(E30:E37)</f>
        <v>5022164</v>
      </c>
      <c r="F38" s="482">
        <f>SUM(F30:F37)</f>
        <v>335</v>
      </c>
      <c r="G38" s="511">
        <f>F38*100000/H38</f>
        <v>6.5982055244509796</v>
      </c>
      <c r="H38" s="490">
        <f>SUM(H30:H37)</f>
        <v>5077138</v>
      </c>
      <c r="I38" s="481">
        <f>SUM(I30:I37)</f>
        <v>364</v>
      </c>
      <c r="J38" s="511">
        <f>I38*100000/K38</f>
        <v>7.1009606390240316</v>
      </c>
      <c r="K38" s="485">
        <f>SUM(K30:K37)</f>
        <v>5126067</v>
      </c>
      <c r="L38" s="776">
        <f>SUM(L30:L37)</f>
        <v>357</v>
      </c>
      <c r="M38" s="466">
        <f t="shared" si="1"/>
        <v>6.9028778619873021</v>
      </c>
      <c r="N38" s="462">
        <f>SUM(N30:N37)</f>
        <v>5171756</v>
      </c>
      <c r="O38" s="808">
        <f>SUM(O30:O37)</f>
        <v>427</v>
      </c>
      <c r="P38" s="1014">
        <f t="shared" si="2"/>
        <v>8.1783203262287927</v>
      </c>
      <c r="Q38" s="683">
        <f>SUM(Q30:Q37)</f>
        <v>5221121</v>
      </c>
    </row>
    <row r="39" spans="1:17">
      <c r="A39" s="964">
        <v>5</v>
      </c>
      <c r="B39" s="68" t="s">
        <v>20</v>
      </c>
      <c r="C39" s="159">
        <v>85</v>
      </c>
      <c r="D39" s="162">
        <v>10.11</v>
      </c>
      <c r="E39" s="113">
        <v>840880</v>
      </c>
      <c r="F39" s="198">
        <v>75</v>
      </c>
      <c r="G39" s="218">
        <v>8.8800000000000008</v>
      </c>
      <c r="H39" s="113">
        <v>844658</v>
      </c>
      <c r="I39" s="376">
        <v>93</v>
      </c>
      <c r="J39" s="377">
        <f t="shared" ref="J39:J46" si="7">I39*100000/K39</f>
        <v>10.961849228604061</v>
      </c>
      <c r="K39" s="368">
        <v>848397</v>
      </c>
      <c r="L39" s="780">
        <v>78</v>
      </c>
      <c r="M39" s="773">
        <f t="shared" si="1"/>
        <v>9.158261808874121</v>
      </c>
      <c r="N39" s="369">
        <v>851690</v>
      </c>
      <c r="O39" s="695">
        <v>93</v>
      </c>
      <c r="P39" s="1056">
        <f t="shared" si="2"/>
        <v>10.807042008018128</v>
      </c>
      <c r="Q39" s="668">
        <v>860550</v>
      </c>
    </row>
    <row r="40" spans="1:17">
      <c r="A40" s="963">
        <v>5</v>
      </c>
      <c r="B40" s="46" t="s">
        <v>22</v>
      </c>
      <c r="C40" s="201">
        <v>60</v>
      </c>
      <c r="D40" s="215">
        <v>7.15</v>
      </c>
      <c r="E40" s="118">
        <v>839345</v>
      </c>
      <c r="F40" s="176">
        <v>73</v>
      </c>
      <c r="G40" s="219">
        <v>8.7100000000000009</v>
      </c>
      <c r="H40" s="118">
        <v>838591</v>
      </c>
      <c r="I40" s="380">
        <v>75</v>
      </c>
      <c r="J40" s="378">
        <f t="shared" si="7"/>
        <v>8.9224637896677876</v>
      </c>
      <c r="K40" s="369">
        <v>840575</v>
      </c>
      <c r="L40" s="781">
        <v>83</v>
      </c>
      <c r="M40" s="774">
        <f t="shared" si="1"/>
        <v>9.8162121247959888</v>
      </c>
      <c r="N40" s="371">
        <v>845540</v>
      </c>
      <c r="O40" s="690">
        <v>93</v>
      </c>
      <c r="P40" s="1055">
        <f t="shared" si="2"/>
        <v>10.749307652120041</v>
      </c>
      <c r="Q40" s="680">
        <v>865172</v>
      </c>
    </row>
    <row r="41" spans="1:17">
      <c r="A41" s="962">
        <v>5</v>
      </c>
      <c r="B41" s="24" t="s">
        <v>10</v>
      </c>
      <c r="C41" s="56">
        <v>55</v>
      </c>
      <c r="D41" s="160">
        <v>6.51</v>
      </c>
      <c r="E41" s="114">
        <v>845452</v>
      </c>
      <c r="F41" s="175">
        <v>80</v>
      </c>
      <c r="G41" s="183">
        <v>9.4499999999999993</v>
      </c>
      <c r="H41" s="114">
        <v>846181</v>
      </c>
      <c r="I41" s="376">
        <v>85</v>
      </c>
      <c r="J41" s="378">
        <f t="shared" si="7"/>
        <v>10.027286014767244</v>
      </c>
      <c r="K41" s="371">
        <v>847687</v>
      </c>
      <c r="L41" s="781">
        <v>74</v>
      </c>
      <c r="M41" s="774">
        <f t="shared" si="1"/>
        <v>8.7206664474715367</v>
      </c>
      <c r="N41" s="369">
        <v>848559</v>
      </c>
      <c r="O41" s="691">
        <v>90</v>
      </c>
      <c r="P41" s="1055">
        <f t="shared" si="2"/>
        <v>10.596014014994537</v>
      </c>
      <c r="Q41" s="668">
        <v>849376</v>
      </c>
    </row>
    <row r="42" spans="1:17">
      <c r="A42" s="963">
        <v>5</v>
      </c>
      <c r="B42" s="46" t="s">
        <v>21</v>
      </c>
      <c r="C42" s="201">
        <v>39</v>
      </c>
      <c r="D42" s="215">
        <v>4.5199999999999996</v>
      </c>
      <c r="E42" s="118">
        <v>863155</v>
      </c>
      <c r="F42" s="176">
        <v>27</v>
      </c>
      <c r="G42" s="184">
        <v>3.1</v>
      </c>
      <c r="H42" s="118">
        <v>870340</v>
      </c>
      <c r="I42" s="380">
        <v>26</v>
      </c>
      <c r="J42" s="378">
        <f t="shared" si="7"/>
        <v>2.9599271402550089</v>
      </c>
      <c r="K42" s="369">
        <v>878400</v>
      </c>
      <c r="L42" s="781">
        <v>33</v>
      </c>
      <c r="M42" s="774">
        <f t="shared" si="1"/>
        <v>3.7219668226133171</v>
      </c>
      <c r="N42" s="371">
        <v>886628</v>
      </c>
      <c r="O42" s="690">
        <v>54</v>
      </c>
      <c r="P42" s="1055">
        <f t="shared" si="2"/>
        <v>6.0321244136830927</v>
      </c>
      <c r="Q42" s="680">
        <v>895207</v>
      </c>
    </row>
    <row r="43" spans="1:17">
      <c r="A43" s="962">
        <v>5</v>
      </c>
      <c r="B43" s="24" t="s">
        <v>25</v>
      </c>
      <c r="C43" s="56">
        <v>41</v>
      </c>
      <c r="D43" s="160">
        <v>8.27</v>
      </c>
      <c r="E43" s="114">
        <v>495493</v>
      </c>
      <c r="F43" s="175">
        <v>51</v>
      </c>
      <c r="G43" s="183">
        <v>10.119999999999999</v>
      </c>
      <c r="H43" s="114">
        <v>503956</v>
      </c>
      <c r="I43" s="376">
        <v>41</v>
      </c>
      <c r="J43" s="378">
        <f t="shared" si="7"/>
        <v>7.9745592111021422</v>
      </c>
      <c r="K43" s="371">
        <v>514135</v>
      </c>
      <c r="L43" s="781">
        <v>37</v>
      </c>
      <c r="M43" s="774">
        <f t="shared" si="1"/>
        <v>7.0386096272961085</v>
      </c>
      <c r="N43" s="369">
        <v>525672</v>
      </c>
      <c r="O43" s="691">
        <v>42</v>
      </c>
      <c r="P43" s="1055">
        <f t="shared" si="2"/>
        <v>7.7969814543226841</v>
      </c>
      <c r="Q43" s="668">
        <v>538670</v>
      </c>
    </row>
    <row r="44" spans="1:17">
      <c r="A44" s="963">
        <v>5</v>
      </c>
      <c r="B44" s="46" t="s">
        <v>26</v>
      </c>
      <c r="C44" s="201">
        <v>11</v>
      </c>
      <c r="D44" s="215">
        <v>5.67</v>
      </c>
      <c r="E44" s="119">
        <v>194072</v>
      </c>
      <c r="F44" s="176">
        <v>10</v>
      </c>
      <c r="G44" s="184">
        <v>5.15</v>
      </c>
      <c r="H44" s="119">
        <v>194064</v>
      </c>
      <c r="I44" s="380">
        <v>11</v>
      </c>
      <c r="J44" s="378">
        <f t="shared" si="7"/>
        <v>5.6677950731403195</v>
      </c>
      <c r="K44" s="369">
        <v>194079</v>
      </c>
      <c r="L44" s="781">
        <v>21</v>
      </c>
      <c r="M44" s="774">
        <f t="shared" si="1"/>
        <v>10.816211956549731</v>
      </c>
      <c r="N44" s="371">
        <v>194153</v>
      </c>
      <c r="O44" s="690">
        <v>15</v>
      </c>
      <c r="P44" s="1055">
        <f t="shared" si="2"/>
        <v>7.7206960979601922</v>
      </c>
      <c r="Q44" s="680">
        <v>194283</v>
      </c>
    </row>
    <row r="45" spans="1:17">
      <c r="A45" s="962">
        <v>5</v>
      </c>
      <c r="B45" s="24" t="s">
        <v>23</v>
      </c>
      <c r="C45" s="56">
        <v>27</v>
      </c>
      <c r="D45" s="160">
        <v>5.81</v>
      </c>
      <c r="E45" s="118">
        <v>465056</v>
      </c>
      <c r="F45" s="175">
        <v>27</v>
      </c>
      <c r="G45" s="183">
        <v>5.78</v>
      </c>
      <c r="H45" s="118">
        <v>467476</v>
      </c>
      <c r="I45" s="333">
        <v>44</v>
      </c>
      <c r="J45" s="378">
        <f t="shared" si="7"/>
        <v>9.3620805947474466</v>
      </c>
      <c r="K45" s="371">
        <v>469981</v>
      </c>
      <c r="L45" s="781">
        <v>41</v>
      </c>
      <c r="M45" s="774">
        <f t="shared" si="1"/>
        <v>8.6746967558749919</v>
      </c>
      <c r="N45" s="371">
        <v>472639</v>
      </c>
      <c r="O45" s="691">
        <v>30</v>
      </c>
      <c r="P45" s="1055">
        <f t="shared" si="2"/>
        <v>6.2973481866785894</v>
      </c>
      <c r="Q45" s="680">
        <v>476391</v>
      </c>
    </row>
    <row r="46" spans="1:17">
      <c r="A46" s="963">
        <v>5</v>
      </c>
      <c r="B46" s="46" t="s">
        <v>24</v>
      </c>
      <c r="C46" s="201">
        <v>33</v>
      </c>
      <c r="D46" s="215">
        <v>6.46</v>
      </c>
      <c r="E46" s="117">
        <v>510852</v>
      </c>
      <c r="F46" s="176">
        <v>41</v>
      </c>
      <c r="G46" s="184">
        <v>7.96</v>
      </c>
      <c r="H46" s="117">
        <v>514809</v>
      </c>
      <c r="I46" s="356">
        <v>35</v>
      </c>
      <c r="J46" s="378">
        <f t="shared" si="7"/>
        <v>6.7481457059620835</v>
      </c>
      <c r="K46" s="369">
        <v>518661</v>
      </c>
      <c r="L46" s="782">
        <v>28</v>
      </c>
      <c r="M46" s="775">
        <f t="shared" si="1"/>
        <v>5.3569139583959107</v>
      </c>
      <c r="N46" s="669">
        <v>522689</v>
      </c>
      <c r="O46" s="692">
        <v>36</v>
      </c>
      <c r="P46" s="1057">
        <f t="shared" si="2"/>
        <v>6.7935680007850348</v>
      </c>
      <c r="Q46" s="682">
        <v>529913</v>
      </c>
    </row>
    <row r="47" spans="1:17">
      <c r="A47" s="975"/>
      <c r="B47" s="509" t="s">
        <v>98</v>
      </c>
      <c r="C47" s="510">
        <f>SUM(C39:C46)</f>
        <v>351</v>
      </c>
      <c r="D47" s="511">
        <f>C47*100000/E47</f>
        <v>6.9445749712373903</v>
      </c>
      <c r="E47" s="490">
        <f>SUM(E39:E46)</f>
        <v>5054305</v>
      </c>
      <c r="F47" s="482">
        <f>SUM(F39:F46)</f>
        <v>384</v>
      </c>
      <c r="G47" s="511">
        <f>F47*100000/H47</f>
        <v>7.5589435195346528</v>
      </c>
      <c r="H47" s="490">
        <f>SUM(H39:H46)</f>
        <v>5080075</v>
      </c>
      <c r="I47" s="481">
        <f>SUM(I39:I46)</f>
        <v>410</v>
      </c>
      <c r="J47" s="511">
        <f>I47*100000/K47</f>
        <v>8.020477648787196</v>
      </c>
      <c r="K47" s="485">
        <f>SUM(K39:K46)</f>
        <v>5111915</v>
      </c>
      <c r="L47" s="776">
        <f>SUM(L39:L46)</f>
        <v>395</v>
      </c>
      <c r="M47" s="787">
        <f t="shared" si="1"/>
        <v>7.6735236237681077</v>
      </c>
      <c r="N47" s="465">
        <f>SUM(N39:N46)</f>
        <v>5147570</v>
      </c>
      <c r="O47" s="808">
        <f>SUM(O39:O46)</f>
        <v>453</v>
      </c>
      <c r="P47" s="1014">
        <f t="shared" si="2"/>
        <v>8.6955486852829473</v>
      </c>
      <c r="Q47" s="925">
        <f>SUM(Q39:Q46)</f>
        <v>5209562</v>
      </c>
    </row>
    <row r="48" spans="1:17">
      <c r="A48" s="964">
        <v>6</v>
      </c>
      <c r="B48" s="68" t="s">
        <v>18</v>
      </c>
      <c r="C48" s="159">
        <v>59</v>
      </c>
      <c r="D48" s="162">
        <v>4.9400000000000004</v>
      </c>
      <c r="E48" s="113">
        <v>1194202</v>
      </c>
      <c r="F48" s="198">
        <v>84</v>
      </c>
      <c r="G48" s="199">
        <v>6.92</v>
      </c>
      <c r="H48" s="113">
        <v>1213262</v>
      </c>
      <c r="I48" s="376">
        <v>108</v>
      </c>
      <c r="J48" s="377">
        <f t="shared" ref="J48:J55" si="8">I48*100000/K48</f>
        <v>8.7629832115846646</v>
      </c>
      <c r="K48" s="368">
        <v>1232457</v>
      </c>
      <c r="L48" s="782">
        <v>80</v>
      </c>
      <c r="M48" s="785">
        <f t="shared" si="1"/>
        <v>6.3919716835654414</v>
      </c>
      <c r="N48" s="665">
        <v>1251570</v>
      </c>
      <c r="O48" s="690">
        <v>76</v>
      </c>
      <c r="P48" s="1056">
        <f t="shared" si="2"/>
        <v>5.9822735788164545</v>
      </c>
      <c r="Q48" s="684">
        <v>1270420</v>
      </c>
    </row>
    <row r="49" spans="1:17">
      <c r="A49" s="963">
        <v>6</v>
      </c>
      <c r="B49" s="46" t="s">
        <v>11</v>
      </c>
      <c r="C49" s="201">
        <v>60</v>
      </c>
      <c r="D49" s="215">
        <v>4.92</v>
      </c>
      <c r="E49" s="118">
        <v>1327475</v>
      </c>
      <c r="F49" s="176">
        <v>70</v>
      </c>
      <c r="G49" s="184">
        <v>5.18</v>
      </c>
      <c r="H49" s="118">
        <v>1351329</v>
      </c>
      <c r="I49" s="333">
        <v>92</v>
      </c>
      <c r="J49" s="389">
        <f t="shared" si="8"/>
        <v>6.6803274522247671</v>
      </c>
      <c r="K49" s="368">
        <v>1377178</v>
      </c>
      <c r="L49" s="780">
        <v>114</v>
      </c>
      <c r="M49" s="774">
        <f t="shared" si="1"/>
        <v>8.108748272445407</v>
      </c>
      <c r="N49" s="667">
        <v>1405889</v>
      </c>
      <c r="O49" s="928">
        <v>87</v>
      </c>
      <c r="P49" s="1055">
        <f t="shared" si="2"/>
        <v>6.049093609375956</v>
      </c>
      <c r="Q49" s="680">
        <v>1438232</v>
      </c>
    </row>
    <row r="50" spans="1:17">
      <c r="A50" s="962">
        <v>6</v>
      </c>
      <c r="B50" s="24" t="s">
        <v>17</v>
      </c>
      <c r="C50" s="56">
        <v>25</v>
      </c>
      <c r="D50" s="160">
        <v>3.96</v>
      </c>
      <c r="E50" s="114">
        <v>632069</v>
      </c>
      <c r="F50" s="175">
        <v>27</v>
      </c>
      <c r="G50" s="183">
        <v>4.2</v>
      </c>
      <c r="H50" s="114">
        <v>643506</v>
      </c>
      <c r="I50" s="376">
        <v>45</v>
      </c>
      <c r="J50" s="378">
        <f t="shared" si="8"/>
        <v>6.8676287451468756</v>
      </c>
      <c r="K50" s="371">
        <v>655248</v>
      </c>
      <c r="L50" s="781">
        <v>35</v>
      </c>
      <c r="M50" s="774">
        <f t="shared" si="1"/>
        <v>5.2410352092745356</v>
      </c>
      <c r="N50" s="663">
        <v>667807</v>
      </c>
      <c r="O50" s="691">
        <v>52</v>
      </c>
      <c r="P50" s="1055">
        <f t="shared" si="2"/>
        <v>7.6280336102896307</v>
      </c>
      <c r="Q50" s="668">
        <v>681696</v>
      </c>
    </row>
    <row r="51" spans="1:17">
      <c r="A51" s="963">
        <v>6</v>
      </c>
      <c r="B51" s="46" t="s">
        <v>16</v>
      </c>
      <c r="C51" s="201">
        <v>61</v>
      </c>
      <c r="D51" s="215">
        <v>11.83</v>
      </c>
      <c r="E51" s="118">
        <v>515736</v>
      </c>
      <c r="F51" s="176">
        <v>87</v>
      </c>
      <c r="G51" s="184">
        <v>16.75</v>
      </c>
      <c r="H51" s="118">
        <v>519333</v>
      </c>
      <c r="I51" s="380">
        <v>85</v>
      </c>
      <c r="J51" s="378">
        <f t="shared" si="8"/>
        <v>16.251271422999565</v>
      </c>
      <c r="K51" s="369">
        <v>523036</v>
      </c>
      <c r="L51" s="781">
        <v>116</v>
      </c>
      <c r="M51" s="774">
        <f t="shared" si="1"/>
        <v>22.061410598986317</v>
      </c>
      <c r="N51" s="371">
        <v>525805</v>
      </c>
      <c r="O51" s="690">
        <v>120</v>
      </c>
      <c r="P51" s="1055">
        <f t="shared" si="2"/>
        <v>22.675994058889557</v>
      </c>
      <c r="Q51" s="680">
        <v>529194</v>
      </c>
    </row>
    <row r="52" spans="1:17">
      <c r="A52" s="962">
        <v>6</v>
      </c>
      <c r="B52" s="24" t="s">
        <v>15</v>
      </c>
      <c r="C52" s="56">
        <v>10</v>
      </c>
      <c r="D52" s="160">
        <v>4.5199999999999996</v>
      </c>
      <c r="E52" s="114">
        <v>221467</v>
      </c>
      <c r="F52" s="175">
        <v>25</v>
      </c>
      <c r="G52" s="183">
        <v>11.24</v>
      </c>
      <c r="H52" s="114">
        <v>222434</v>
      </c>
      <c r="I52" s="333">
        <v>17</v>
      </c>
      <c r="J52" s="378">
        <f t="shared" si="8"/>
        <v>7.6085448434206224</v>
      </c>
      <c r="K52" s="371">
        <v>223433</v>
      </c>
      <c r="L52" s="781">
        <v>11</v>
      </c>
      <c r="M52" s="774">
        <f t="shared" si="1"/>
        <v>4.9026162142888978</v>
      </c>
      <c r="N52" s="369">
        <v>224370</v>
      </c>
      <c r="O52" s="691">
        <v>25</v>
      </c>
      <c r="P52" s="1055">
        <f t="shared" si="2"/>
        <v>11.009238953329634</v>
      </c>
      <c r="Q52" s="668">
        <v>227082</v>
      </c>
    </row>
    <row r="53" spans="1:17">
      <c r="A53" s="963">
        <v>6</v>
      </c>
      <c r="B53" s="46" t="s">
        <v>12</v>
      </c>
      <c r="C53" s="201">
        <v>29</v>
      </c>
      <c r="D53" s="215">
        <v>4.29</v>
      </c>
      <c r="E53" s="118">
        <v>676652</v>
      </c>
      <c r="F53" s="176">
        <v>62</v>
      </c>
      <c r="G53" s="184">
        <v>9.08</v>
      </c>
      <c r="H53" s="118">
        <v>682545</v>
      </c>
      <c r="I53" s="380">
        <v>63</v>
      </c>
      <c r="J53" s="378">
        <f t="shared" si="8"/>
        <v>9.1573361163882883</v>
      </c>
      <c r="K53" s="369">
        <v>687973</v>
      </c>
      <c r="L53" s="781">
        <v>69</v>
      </c>
      <c r="M53" s="774">
        <f t="shared" si="1"/>
        <v>9.9588368078608411</v>
      </c>
      <c r="N53" s="371">
        <v>692852</v>
      </c>
      <c r="O53" s="690">
        <v>53</v>
      </c>
      <c r="P53" s="1055">
        <f t="shared" si="2"/>
        <v>7.5910568756355721</v>
      </c>
      <c r="Q53" s="680">
        <v>698190</v>
      </c>
    </row>
    <row r="54" spans="1:17">
      <c r="A54" s="962">
        <v>6</v>
      </c>
      <c r="B54" s="24" t="s">
        <v>13</v>
      </c>
      <c r="C54" s="56">
        <v>30</v>
      </c>
      <c r="D54" s="160">
        <v>6.41</v>
      </c>
      <c r="E54" s="114">
        <v>468113</v>
      </c>
      <c r="F54" s="175">
        <v>20</v>
      </c>
      <c r="G54" s="183">
        <v>4.24</v>
      </c>
      <c r="H54" s="114">
        <v>471711</v>
      </c>
      <c r="I54" s="376">
        <v>33</v>
      </c>
      <c r="J54" s="378">
        <f t="shared" si="8"/>
        <v>6.9478218578475648</v>
      </c>
      <c r="K54" s="371">
        <v>474969</v>
      </c>
      <c r="L54" s="781">
        <v>38</v>
      </c>
      <c r="M54" s="774">
        <f t="shared" si="1"/>
        <v>7.9541173022983216</v>
      </c>
      <c r="N54" s="371">
        <v>477740</v>
      </c>
      <c r="O54" s="691">
        <v>46</v>
      </c>
      <c r="P54" s="1055">
        <f t="shared" si="2"/>
        <v>9.5683031238429628</v>
      </c>
      <c r="Q54" s="680">
        <v>480754</v>
      </c>
    </row>
    <row r="55" spans="1:17">
      <c r="A55" s="963">
        <v>6</v>
      </c>
      <c r="B55" s="46" t="s">
        <v>14</v>
      </c>
      <c r="C55" s="201">
        <v>20</v>
      </c>
      <c r="D55" s="215">
        <v>3.67</v>
      </c>
      <c r="E55" s="117">
        <v>544848</v>
      </c>
      <c r="F55" s="176">
        <v>31</v>
      </c>
      <c r="G55" s="184">
        <v>5.67</v>
      </c>
      <c r="H55" s="117">
        <v>546969</v>
      </c>
      <c r="I55" s="391">
        <v>31</v>
      </c>
      <c r="J55" s="378">
        <f t="shared" si="8"/>
        <v>5.6400553089294814</v>
      </c>
      <c r="K55" s="369">
        <v>549640</v>
      </c>
      <c r="L55" s="781">
        <v>21</v>
      </c>
      <c r="M55" s="775">
        <f t="shared" si="1"/>
        <v>3.8073688905327052</v>
      </c>
      <c r="N55" s="369">
        <v>551562</v>
      </c>
      <c r="O55" s="690">
        <v>35</v>
      </c>
      <c r="P55" s="1057">
        <f t="shared" si="2"/>
        <v>6.3113781525333872</v>
      </c>
      <c r="Q55" s="668">
        <v>554554</v>
      </c>
    </row>
    <row r="56" spans="1:17">
      <c r="A56" s="975"/>
      <c r="B56" s="509" t="s">
        <v>98</v>
      </c>
      <c r="C56" s="510">
        <f>SUM(C48:C55)</f>
        <v>294</v>
      </c>
      <c r="D56" s="511">
        <f>C56*100000/E56</f>
        <v>5.268286599091633</v>
      </c>
      <c r="E56" s="490">
        <f>SUM(E48:E55)</f>
        <v>5580562</v>
      </c>
      <c r="F56" s="482">
        <f>SUM(F48:F55)</f>
        <v>406</v>
      </c>
      <c r="G56" s="511">
        <f>F56*100000/H56</f>
        <v>7.1844559517643409</v>
      </c>
      <c r="H56" s="490">
        <f>SUM(H48:H55)</f>
        <v>5651089</v>
      </c>
      <c r="I56" s="481">
        <f>SUM(I48:I55)</f>
        <v>474</v>
      </c>
      <c r="J56" s="511">
        <f>I56*100000/K56</f>
        <v>8.2810179153009109</v>
      </c>
      <c r="K56" s="485">
        <f>SUM(K48:K55)</f>
        <v>5723934</v>
      </c>
      <c r="L56" s="776">
        <f>SUM(L48:L55)</f>
        <v>484</v>
      </c>
      <c r="M56" s="466">
        <f t="shared" si="1"/>
        <v>8.348289247524189</v>
      </c>
      <c r="N56" s="462">
        <f>SUM(N48:N55)</f>
        <v>5797595</v>
      </c>
      <c r="O56" s="808">
        <f>SUM(O48:O55)</f>
        <v>494</v>
      </c>
      <c r="P56" s="1059">
        <f t="shared" si="2"/>
        <v>8.4011862338910657</v>
      </c>
      <c r="Q56" s="925">
        <f>SUM(Q48:Q55)</f>
        <v>5880122</v>
      </c>
    </row>
    <row r="57" spans="1:17">
      <c r="A57" s="964">
        <v>7</v>
      </c>
      <c r="B57" s="68" t="s">
        <v>31</v>
      </c>
      <c r="C57" s="159">
        <v>44</v>
      </c>
      <c r="D57" s="162">
        <v>2.4900000000000002</v>
      </c>
      <c r="E57" s="118">
        <v>1766834</v>
      </c>
      <c r="F57" s="198">
        <v>55</v>
      </c>
      <c r="G57" s="199">
        <v>3.11</v>
      </c>
      <c r="H57" s="118">
        <v>1770441</v>
      </c>
      <c r="I57" s="343">
        <v>86</v>
      </c>
      <c r="J57" s="377">
        <f t="shared" ref="J57:J60" si="9">I57*100000/K57</f>
        <v>4.8362534556718009</v>
      </c>
      <c r="K57" s="369">
        <v>1778236</v>
      </c>
      <c r="L57" s="780">
        <v>79</v>
      </c>
      <c r="M57" s="773">
        <f t="shared" si="1"/>
        <v>4.4236588474296861</v>
      </c>
      <c r="N57" s="369">
        <v>1785852</v>
      </c>
      <c r="O57" s="693">
        <v>82</v>
      </c>
      <c r="P57" s="1054">
        <f t="shared" si="2"/>
        <v>4.5707099984838617</v>
      </c>
      <c r="Q57" s="668">
        <v>1794032</v>
      </c>
    </row>
    <row r="58" spans="1:17">
      <c r="A58" s="963">
        <v>7</v>
      </c>
      <c r="B58" s="46" t="s">
        <v>36</v>
      </c>
      <c r="C58" s="201">
        <v>56</v>
      </c>
      <c r="D58" s="215">
        <v>5.96</v>
      </c>
      <c r="E58" s="119">
        <v>940324</v>
      </c>
      <c r="F58" s="176">
        <v>50</v>
      </c>
      <c r="G58" s="184">
        <v>5.31</v>
      </c>
      <c r="H58" s="115">
        <v>942442</v>
      </c>
      <c r="I58" s="380">
        <v>79</v>
      </c>
      <c r="J58" s="378">
        <f t="shared" si="9"/>
        <v>8.3123158006601443</v>
      </c>
      <c r="K58" s="371">
        <v>950397</v>
      </c>
      <c r="L58" s="781">
        <v>68</v>
      </c>
      <c r="M58" s="774">
        <f t="shared" si="1"/>
        <v>7.0972617094381052</v>
      </c>
      <c r="N58" s="371">
        <v>958116</v>
      </c>
      <c r="O58" s="691">
        <v>58</v>
      </c>
      <c r="P58" s="1055">
        <f t="shared" si="2"/>
        <v>6.0253980918187562</v>
      </c>
      <c r="Q58" s="680">
        <v>962592</v>
      </c>
    </row>
    <row r="59" spans="1:17">
      <c r="A59" s="962">
        <v>7</v>
      </c>
      <c r="B59" s="24" t="s">
        <v>37</v>
      </c>
      <c r="C59" s="56">
        <v>80</v>
      </c>
      <c r="D59" s="160">
        <v>6.12</v>
      </c>
      <c r="E59" s="118">
        <v>1307384</v>
      </c>
      <c r="F59" s="175">
        <v>97</v>
      </c>
      <c r="G59" s="183">
        <v>7.42</v>
      </c>
      <c r="H59" s="118">
        <v>1306814</v>
      </c>
      <c r="I59" s="333">
        <v>97</v>
      </c>
      <c r="J59" s="378">
        <f t="shared" si="9"/>
        <v>7.4115673936879425</v>
      </c>
      <c r="K59" s="369">
        <v>1308765</v>
      </c>
      <c r="L59" s="781">
        <v>106</v>
      </c>
      <c r="M59" s="774">
        <f t="shared" si="1"/>
        <v>8.1000246057351237</v>
      </c>
      <c r="N59" s="371">
        <v>1308638</v>
      </c>
      <c r="O59" s="690">
        <v>82</v>
      </c>
      <c r="P59" s="1055">
        <f t="shared" si="2"/>
        <v>6.267953482612544</v>
      </c>
      <c r="Q59" s="680">
        <v>1308242</v>
      </c>
    </row>
    <row r="60" spans="1:17">
      <c r="A60" s="963">
        <v>7</v>
      </c>
      <c r="B60" s="46" t="s">
        <v>45</v>
      </c>
      <c r="C60" s="201">
        <v>34</v>
      </c>
      <c r="D60" s="215">
        <v>3.46</v>
      </c>
      <c r="E60" s="120">
        <v>982117</v>
      </c>
      <c r="F60" s="176">
        <v>19</v>
      </c>
      <c r="G60" s="184">
        <v>1.93</v>
      </c>
      <c r="H60" s="120">
        <v>983370</v>
      </c>
      <c r="I60" s="376">
        <v>46</v>
      </c>
      <c r="J60" s="378">
        <f t="shared" si="9"/>
        <v>4.6721520440157347</v>
      </c>
      <c r="K60" s="370">
        <v>984557</v>
      </c>
      <c r="L60" s="781">
        <v>31</v>
      </c>
      <c r="M60" s="775">
        <f t="shared" si="1"/>
        <v>3.1489056537077347</v>
      </c>
      <c r="N60" s="369">
        <v>984469</v>
      </c>
      <c r="O60" s="691">
        <v>42</v>
      </c>
      <c r="P60" s="1057">
        <f t="shared" si="2"/>
        <v>4.2637213150534743</v>
      </c>
      <c r="Q60" s="668">
        <v>985055</v>
      </c>
    </row>
    <row r="61" spans="1:17">
      <c r="A61" s="975"/>
      <c r="B61" s="509" t="s">
        <v>98</v>
      </c>
      <c r="C61" s="510">
        <f>SUM(C57:C60)</f>
        <v>214</v>
      </c>
      <c r="D61" s="511">
        <f>C61*100000/E61</f>
        <v>4.2828618082602796</v>
      </c>
      <c r="E61" s="498">
        <f>SUM(E57:E60)</f>
        <v>4996659</v>
      </c>
      <c r="F61" s="482">
        <f>SUM(F57:F60)</f>
        <v>221</v>
      </c>
      <c r="G61" s="511">
        <f>F61*100000/H61</f>
        <v>4.4172904340477555</v>
      </c>
      <c r="H61" s="498">
        <f>SUM(H57:H60)</f>
        <v>5003067</v>
      </c>
      <c r="I61" s="481">
        <f>SUM(I57:I60)</f>
        <v>308</v>
      </c>
      <c r="J61" s="511">
        <f>I61*100000/K61</f>
        <v>6.1330696909868765</v>
      </c>
      <c r="K61" s="485">
        <f>SUM(K57:K60)</f>
        <v>5021955</v>
      </c>
      <c r="L61" s="776">
        <f>SUM(L57:L60)</f>
        <v>284</v>
      </c>
      <c r="M61" s="466">
        <f t="shared" si="1"/>
        <v>5.638192800385144</v>
      </c>
      <c r="N61" s="462">
        <f>SUM(N57:N60)</f>
        <v>5037075</v>
      </c>
      <c r="O61" s="808">
        <f>SUM(O57:O60)</f>
        <v>264</v>
      </c>
      <c r="P61" s="1014">
        <f t="shared" si="2"/>
        <v>5.2278045537742077</v>
      </c>
      <c r="Q61" s="925">
        <f>SUM(Q57:Q60)</f>
        <v>5049921</v>
      </c>
    </row>
    <row r="62" spans="1:17">
      <c r="A62" s="964">
        <v>8</v>
      </c>
      <c r="B62" s="68" t="s">
        <v>40</v>
      </c>
      <c r="C62" s="159">
        <v>7</v>
      </c>
      <c r="D62" s="162">
        <v>1.72</v>
      </c>
      <c r="E62" s="121">
        <v>407634</v>
      </c>
      <c r="F62" s="198">
        <v>7</v>
      </c>
      <c r="G62" s="199">
        <v>1.71</v>
      </c>
      <c r="H62" s="134">
        <v>410124</v>
      </c>
      <c r="I62" s="343">
        <v>9</v>
      </c>
      <c r="J62" s="377">
        <f>I62*100000/K62</f>
        <v>2.171683658080473</v>
      </c>
      <c r="K62" s="368">
        <v>414425</v>
      </c>
      <c r="L62" s="782">
        <v>10</v>
      </c>
      <c r="M62" s="773">
        <f t="shared" si="1"/>
        <v>2.3957776814142755</v>
      </c>
      <c r="N62" s="369">
        <v>417401</v>
      </c>
      <c r="O62" s="690">
        <v>11</v>
      </c>
      <c r="P62" s="1056">
        <f t="shared" si="2"/>
        <v>2.6215068421328578</v>
      </c>
      <c r="Q62" s="668">
        <v>419606</v>
      </c>
    </row>
    <row r="63" spans="1:17">
      <c r="A63" s="963">
        <v>8</v>
      </c>
      <c r="B63" s="46" t="s">
        <v>35</v>
      </c>
      <c r="C63" s="201">
        <v>8</v>
      </c>
      <c r="D63" s="215">
        <v>1.59</v>
      </c>
      <c r="E63" s="115">
        <v>502710</v>
      </c>
      <c r="F63" s="176">
        <v>22</v>
      </c>
      <c r="G63" s="184">
        <v>4.37</v>
      </c>
      <c r="H63" s="114">
        <v>503811</v>
      </c>
      <c r="I63" s="376">
        <v>20</v>
      </c>
      <c r="J63" s="378">
        <f t="shared" ref="J63:J68" si="10">I63*100000/K63</f>
        <v>3.9517569511404771</v>
      </c>
      <c r="K63" s="369">
        <v>506104</v>
      </c>
      <c r="L63" s="781">
        <v>28</v>
      </c>
      <c r="M63" s="774">
        <f t="shared" si="1"/>
        <v>5.5118001736217055</v>
      </c>
      <c r="N63" s="371">
        <v>508001</v>
      </c>
      <c r="O63" s="928">
        <v>25</v>
      </c>
      <c r="P63" s="1055">
        <f t="shared" si="2"/>
        <v>4.9070699100435942</v>
      </c>
      <c r="Q63" s="680">
        <v>509469</v>
      </c>
    </row>
    <row r="64" spans="1:17">
      <c r="A64" s="962">
        <v>8</v>
      </c>
      <c r="B64" s="24" t="s">
        <v>34</v>
      </c>
      <c r="C64" s="56">
        <v>31</v>
      </c>
      <c r="D64" s="160">
        <v>2</v>
      </c>
      <c r="E64" s="114">
        <v>1546447</v>
      </c>
      <c r="F64" s="175">
        <v>29</v>
      </c>
      <c r="G64" s="183">
        <v>1.87</v>
      </c>
      <c r="H64" s="114">
        <v>1552703</v>
      </c>
      <c r="I64" s="380">
        <v>43</v>
      </c>
      <c r="J64" s="378">
        <f t="shared" si="10"/>
        <v>2.7552957745937379</v>
      </c>
      <c r="K64" s="371">
        <v>1560631</v>
      </c>
      <c r="L64" s="781">
        <v>46</v>
      </c>
      <c r="M64" s="774">
        <f t="shared" si="1"/>
        <v>2.9352983666978916</v>
      </c>
      <c r="N64" s="369">
        <v>1567132</v>
      </c>
      <c r="O64" s="691">
        <v>40</v>
      </c>
      <c r="P64" s="1055">
        <f t="shared" si="2"/>
        <v>2.5433546593621519</v>
      </c>
      <c r="Q64" s="685">
        <v>1572726</v>
      </c>
    </row>
    <row r="65" spans="1:17">
      <c r="A65" s="963">
        <v>8</v>
      </c>
      <c r="B65" s="46" t="s">
        <v>32</v>
      </c>
      <c r="C65" s="201">
        <v>55</v>
      </c>
      <c r="D65" s="215">
        <v>8.81</v>
      </c>
      <c r="E65" s="118">
        <v>624493</v>
      </c>
      <c r="F65" s="176">
        <v>43</v>
      </c>
      <c r="G65" s="184">
        <v>6.85</v>
      </c>
      <c r="H65" s="118">
        <v>627354</v>
      </c>
      <c r="I65" s="376">
        <v>61</v>
      </c>
      <c r="J65" s="378">
        <f t="shared" si="10"/>
        <v>9.6672408902102553</v>
      </c>
      <c r="K65" s="369">
        <v>630997</v>
      </c>
      <c r="L65" s="781">
        <v>38</v>
      </c>
      <c r="M65" s="774">
        <f t="shared" si="1"/>
        <v>5.9997568519591571</v>
      </c>
      <c r="N65" s="371">
        <v>633359</v>
      </c>
      <c r="O65" s="690">
        <v>58</v>
      </c>
      <c r="P65" s="1055">
        <f t="shared" si="2"/>
        <v>9.1099571832012387</v>
      </c>
      <c r="Q65" s="680">
        <v>636666</v>
      </c>
    </row>
    <row r="66" spans="1:17">
      <c r="A66" s="962">
        <v>8</v>
      </c>
      <c r="B66" s="24" t="s">
        <v>33</v>
      </c>
      <c r="C66" s="56">
        <v>11</v>
      </c>
      <c r="D66" s="160">
        <v>1.55</v>
      </c>
      <c r="E66" s="114">
        <v>711404</v>
      </c>
      <c r="F66" s="175">
        <v>15</v>
      </c>
      <c r="G66" s="183">
        <v>2.93</v>
      </c>
      <c r="H66" s="114">
        <v>511155</v>
      </c>
      <c r="I66" s="380">
        <v>16</v>
      </c>
      <c r="J66" s="378">
        <f t="shared" si="10"/>
        <v>3.1147129305360615</v>
      </c>
      <c r="K66" s="371">
        <v>513691</v>
      </c>
      <c r="L66" s="781">
        <v>12</v>
      </c>
      <c r="M66" s="774">
        <f t="shared" si="1"/>
        <v>2.3251217782531359</v>
      </c>
      <c r="N66" s="369">
        <v>516102</v>
      </c>
      <c r="O66" s="691">
        <v>21</v>
      </c>
      <c r="P66" s="1055">
        <f t="shared" si="2"/>
        <v>4.0507696462327845</v>
      </c>
      <c r="Q66" s="668">
        <v>518420</v>
      </c>
    </row>
    <row r="67" spans="1:17">
      <c r="A67" s="963">
        <v>8</v>
      </c>
      <c r="B67" s="46" t="s">
        <v>46</v>
      </c>
      <c r="C67" s="201">
        <v>18</v>
      </c>
      <c r="D67" s="215">
        <v>1.6</v>
      </c>
      <c r="E67" s="115">
        <v>1123179</v>
      </c>
      <c r="F67" s="176">
        <v>19</v>
      </c>
      <c r="G67" s="184">
        <v>1.69</v>
      </c>
      <c r="H67" s="115">
        <v>1126263</v>
      </c>
      <c r="I67" s="380">
        <v>28</v>
      </c>
      <c r="J67" s="378">
        <f t="shared" si="10"/>
        <v>2.4740468071984161</v>
      </c>
      <c r="K67" s="371">
        <v>1131749</v>
      </c>
      <c r="L67" s="781">
        <v>34</v>
      </c>
      <c r="M67" s="774">
        <f t="shared" si="1"/>
        <v>2.9917305049161174</v>
      </c>
      <c r="N67" s="371">
        <v>1136466</v>
      </c>
      <c r="O67" s="691">
        <v>33</v>
      </c>
      <c r="P67" s="1055">
        <f t="shared" si="2"/>
        <v>2.8930289399328291</v>
      </c>
      <c r="Q67" s="680">
        <v>1140673</v>
      </c>
    </row>
    <row r="68" spans="1:17">
      <c r="A68" s="965">
        <v>8</v>
      </c>
      <c r="B68" s="163" t="s">
        <v>41</v>
      </c>
      <c r="C68" s="220">
        <v>23</v>
      </c>
      <c r="D68" s="161">
        <v>3.27</v>
      </c>
      <c r="E68" s="118">
        <v>704080</v>
      </c>
      <c r="F68" s="214">
        <v>21</v>
      </c>
      <c r="G68" s="217">
        <v>2.97</v>
      </c>
      <c r="H68" s="118">
        <v>706559</v>
      </c>
      <c r="I68" s="376">
        <v>21</v>
      </c>
      <c r="J68" s="378">
        <f t="shared" si="10"/>
        <v>2.95939290168474</v>
      </c>
      <c r="K68" s="369">
        <v>709605</v>
      </c>
      <c r="L68" s="782">
        <v>29</v>
      </c>
      <c r="M68" s="775">
        <f t="shared" si="1"/>
        <v>4.0724617329026822</v>
      </c>
      <c r="N68" s="369">
        <v>712100</v>
      </c>
      <c r="O68" s="690">
        <v>46</v>
      </c>
      <c r="P68" s="1058">
        <f t="shared" si="2"/>
        <v>6.4392401696599801</v>
      </c>
      <c r="Q68" s="668">
        <v>714370</v>
      </c>
    </row>
    <row r="69" spans="1:17">
      <c r="A69" s="975"/>
      <c r="B69" s="509" t="s">
        <v>98</v>
      </c>
      <c r="C69" s="510">
        <f>SUM(C62:C68)</f>
        <v>153</v>
      </c>
      <c r="D69" s="511">
        <f>C69*100000/E69</f>
        <v>2.7224456031346915</v>
      </c>
      <c r="E69" s="490">
        <f>SUM(E62:E68)</f>
        <v>5619947</v>
      </c>
      <c r="F69" s="482">
        <f>SUM(F62:F68)</f>
        <v>156</v>
      </c>
      <c r="G69" s="511">
        <f>F69*100000/H69</f>
        <v>2.8687180820633587</v>
      </c>
      <c r="H69" s="490">
        <f>SUM(H62:H68)</f>
        <v>5437969</v>
      </c>
      <c r="I69" s="481">
        <f>SUM(I62:I68)</f>
        <v>198</v>
      </c>
      <c r="J69" s="511">
        <f>I69*100000/K69</f>
        <v>3.6215965680433979</v>
      </c>
      <c r="K69" s="485">
        <f>SUM(K62:K68)</f>
        <v>5467202</v>
      </c>
      <c r="L69" s="776">
        <f>SUM(L62:L68)</f>
        <v>197</v>
      </c>
      <c r="M69" s="466">
        <f t="shared" si="1"/>
        <v>3.587975800651336</v>
      </c>
      <c r="N69" s="462">
        <f>SUM(N62:N68)</f>
        <v>5490561</v>
      </c>
      <c r="O69" s="926">
        <f>SUM(O62:O68)</f>
        <v>234</v>
      </c>
      <c r="P69" s="538">
        <f t="shared" si="2"/>
        <v>4.2453369327984936</v>
      </c>
      <c r="Q69" s="925">
        <f>SUM(Q62:Q68)</f>
        <v>5511930</v>
      </c>
    </row>
    <row r="70" spans="1:17">
      <c r="A70" s="963">
        <v>9</v>
      </c>
      <c r="B70" s="46" t="s">
        <v>27</v>
      </c>
      <c r="C70" s="201">
        <v>131</v>
      </c>
      <c r="D70" s="215">
        <v>5.07</v>
      </c>
      <c r="E70" s="113">
        <v>2583707</v>
      </c>
      <c r="F70" s="176">
        <v>107</v>
      </c>
      <c r="G70" s="184">
        <v>4.13</v>
      </c>
      <c r="H70" s="113">
        <v>2593246</v>
      </c>
      <c r="I70" s="343">
        <v>184</v>
      </c>
      <c r="J70" s="377">
        <f t="shared" ref="J70:J73" si="11">I70*100000/K70</f>
        <v>7.061534363959157</v>
      </c>
      <c r="K70" s="368">
        <v>2605666</v>
      </c>
      <c r="L70" s="780">
        <v>172</v>
      </c>
      <c r="M70" s="773">
        <f t="shared" si="1"/>
        <v>6.5765802623826106</v>
      </c>
      <c r="N70" s="369">
        <v>2615341</v>
      </c>
      <c r="O70" s="693">
        <v>223</v>
      </c>
      <c r="P70" s="1054">
        <f t="shared" si="2"/>
        <v>8.4963159135997071</v>
      </c>
      <c r="Q70" s="668">
        <v>2624667</v>
      </c>
    </row>
    <row r="71" spans="1:17">
      <c r="A71" s="962">
        <v>9</v>
      </c>
      <c r="B71" s="24" t="s">
        <v>29</v>
      </c>
      <c r="C71" s="56">
        <v>64</v>
      </c>
      <c r="D71" s="160">
        <v>4.1100000000000003</v>
      </c>
      <c r="E71" s="114">
        <v>1556426</v>
      </c>
      <c r="F71" s="175">
        <v>59</v>
      </c>
      <c r="G71" s="183">
        <v>3.78</v>
      </c>
      <c r="H71" s="114">
        <v>1562912</v>
      </c>
      <c r="I71" s="380">
        <v>84</v>
      </c>
      <c r="J71" s="378">
        <f t="shared" si="11"/>
        <v>5.350011782764045</v>
      </c>
      <c r="K71" s="369">
        <v>1570090</v>
      </c>
      <c r="L71" s="781">
        <v>81</v>
      </c>
      <c r="M71" s="774">
        <f t="shared" si="1"/>
        <v>5.1384755728924478</v>
      </c>
      <c r="N71" s="371">
        <v>1576343</v>
      </c>
      <c r="O71" s="691">
        <v>70</v>
      </c>
      <c r="P71" s="1055">
        <f t="shared" si="2"/>
        <v>4.4249046275020465</v>
      </c>
      <c r="Q71" s="680">
        <v>1581955</v>
      </c>
    </row>
    <row r="72" spans="1:17">
      <c r="A72" s="963">
        <v>9</v>
      </c>
      <c r="B72" s="46" t="s">
        <v>30</v>
      </c>
      <c r="C72" s="201">
        <v>35</v>
      </c>
      <c r="D72" s="215">
        <v>2.5299999999999998</v>
      </c>
      <c r="E72" s="118">
        <v>1381081</v>
      </c>
      <c r="F72" s="176">
        <v>20</v>
      </c>
      <c r="G72" s="184">
        <v>1.45</v>
      </c>
      <c r="H72" s="118">
        <v>1383338</v>
      </c>
      <c r="I72" s="380">
        <v>31</v>
      </c>
      <c r="J72" s="378">
        <f t="shared" si="11"/>
        <v>2.2346610343597155</v>
      </c>
      <c r="K72" s="371">
        <v>1387235</v>
      </c>
      <c r="L72" s="781">
        <v>32</v>
      </c>
      <c r="M72" s="774">
        <f t="shared" ref="M72:M96" si="12">L72*100000/N72</f>
        <v>2.302299061453398</v>
      </c>
      <c r="N72" s="371">
        <v>1389915</v>
      </c>
      <c r="O72" s="694">
        <v>44</v>
      </c>
      <c r="P72" s="1055">
        <f t="shared" ref="P72:P96" si="13">O72*100000/Q72</f>
        <v>3.1579022916322765</v>
      </c>
      <c r="Q72" s="680">
        <v>1393330</v>
      </c>
    </row>
    <row r="73" spans="1:17">
      <c r="A73" s="965">
        <v>9</v>
      </c>
      <c r="B73" s="163" t="s">
        <v>28</v>
      </c>
      <c r="C73" s="220">
        <v>31</v>
      </c>
      <c r="D73" s="161">
        <v>2.75</v>
      </c>
      <c r="E73" s="117">
        <v>1127423</v>
      </c>
      <c r="F73" s="214">
        <v>31</v>
      </c>
      <c r="G73" s="217">
        <v>2.74</v>
      </c>
      <c r="H73" s="117">
        <v>1130228</v>
      </c>
      <c r="I73" s="356">
        <v>32</v>
      </c>
      <c r="J73" s="378">
        <f t="shared" si="11"/>
        <v>2.82092669204913</v>
      </c>
      <c r="K73" s="369">
        <v>1134379</v>
      </c>
      <c r="L73" s="782">
        <v>49</v>
      </c>
      <c r="M73" s="775">
        <f t="shared" si="12"/>
        <v>4.3119151415100152</v>
      </c>
      <c r="N73" s="369">
        <v>1136386</v>
      </c>
      <c r="O73" s="692">
        <v>46</v>
      </c>
      <c r="P73" s="1058">
        <f t="shared" si="13"/>
        <v>4.0434228453390766</v>
      </c>
      <c r="Q73" s="668">
        <v>1137650</v>
      </c>
    </row>
    <row r="74" spans="1:17">
      <c r="A74" s="975"/>
      <c r="B74" s="509" t="s">
        <v>98</v>
      </c>
      <c r="C74" s="510">
        <f>SUM(C70:C73)</f>
        <v>261</v>
      </c>
      <c r="D74" s="511">
        <f>C74*100000/E74</f>
        <v>3.925616633905566</v>
      </c>
      <c r="E74" s="490">
        <f>SUM(E70:E73)</f>
        <v>6648637</v>
      </c>
      <c r="F74" s="482">
        <f>SUM(F70:F73)</f>
        <v>217</v>
      </c>
      <c r="G74" s="511">
        <f>F74*100000/H74</f>
        <v>3.2535079412581389</v>
      </c>
      <c r="H74" s="490">
        <f>SUM(H70:H73)</f>
        <v>6669724</v>
      </c>
      <c r="I74" s="481">
        <f>SUM(I70:I73)</f>
        <v>331</v>
      </c>
      <c r="J74" s="511">
        <f>I74*100000/K74</f>
        <v>4.9422385204938655</v>
      </c>
      <c r="K74" s="485">
        <f>SUM(K70:K73)</f>
        <v>6697370</v>
      </c>
      <c r="L74" s="776">
        <f>SUM(L70:L73)</f>
        <v>334</v>
      </c>
      <c r="M74" s="466">
        <f t="shared" si="12"/>
        <v>4.971728874059707</v>
      </c>
      <c r="N74" s="462">
        <f>SUM(N70:N73)</f>
        <v>6717985</v>
      </c>
      <c r="O74" s="926">
        <f>SUM(O70:O73)</f>
        <v>383</v>
      </c>
      <c r="P74" s="1014">
        <f t="shared" si="13"/>
        <v>5.6845150544659662</v>
      </c>
      <c r="Q74" s="925">
        <f>SUM(Q70:Q73)</f>
        <v>6737602</v>
      </c>
    </row>
    <row r="75" spans="1:17">
      <c r="A75" s="963">
        <v>10</v>
      </c>
      <c r="B75" s="46" t="s">
        <v>43</v>
      </c>
      <c r="C75" s="201">
        <v>52</v>
      </c>
      <c r="D75" s="215">
        <v>3.58</v>
      </c>
      <c r="E75" s="118">
        <v>1452338</v>
      </c>
      <c r="F75" s="176">
        <v>71</v>
      </c>
      <c r="G75" s="184">
        <v>4.88</v>
      </c>
      <c r="H75" s="398">
        <v>1455287</v>
      </c>
      <c r="I75" s="362">
        <v>94</v>
      </c>
      <c r="J75" s="385">
        <f t="shared" ref="J75:J79" si="14">I75*100000/K75</f>
        <v>6.4374787272145779</v>
      </c>
      <c r="K75" s="412">
        <v>1460199</v>
      </c>
      <c r="L75" s="781">
        <v>48</v>
      </c>
      <c r="M75" s="773">
        <f t="shared" si="12"/>
        <v>3.2795397712521011</v>
      </c>
      <c r="N75" s="369">
        <v>1463620</v>
      </c>
      <c r="O75" s="690">
        <v>78</v>
      </c>
      <c r="P75" s="1056">
        <f t="shared" si="13"/>
        <v>5.3169516689093292</v>
      </c>
      <c r="Q75" s="668">
        <v>1467006</v>
      </c>
    </row>
    <row r="76" spans="1:17">
      <c r="A76" s="962">
        <v>10</v>
      </c>
      <c r="B76" s="24" t="s">
        <v>38</v>
      </c>
      <c r="C76" s="56">
        <v>123</v>
      </c>
      <c r="D76" s="160">
        <v>6.78</v>
      </c>
      <c r="E76" s="115">
        <v>1814573</v>
      </c>
      <c r="F76" s="175">
        <v>127</v>
      </c>
      <c r="G76" s="183">
        <v>6.97</v>
      </c>
      <c r="H76" s="115">
        <v>1821489</v>
      </c>
      <c r="I76" s="376">
        <v>123</v>
      </c>
      <c r="J76" s="377">
        <f t="shared" si="14"/>
        <v>6.7149964432356235</v>
      </c>
      <c r="K76" s="369">
        <v>1831721</v>
      </c>
      <c r="L76" s="780">
        <v>121</v>
      </c>
      <c r="M76" s="774">
        <f t="shared" si="12"/>
        <v>6.5739575659188656</v>
      </c>
      <c r="N76" s="371">
        <v>1840596</v>
      </c>
      <c r="O76" s="693">
        <v>150</v>
      </c>
      <c r="P76" s="1055">
        <f t="shared" si="13"/>
        <v>8.1035131971114751</v>
      </c>
      <c r="Q76" s="680">
        <v>1851049</v>
      </c>
    </row>
    <row r="77" spans="1:17">
      <c r="A77" s="963">
        <v>10</v>
      </c>
      <c r="B77" s="46" t="s">
        <v>44</v>
      </c>
      <c r="C77" s="201">
        <v>10</v>
      </c>
      <c r="D77" s="215">
        <v>1.86</v>
      </c>
      <c r="E77" s="118">
        <v>539055</v>
      </c>
      <c r="F77" s="176">
        <v>11</v>
      </c>
      <c r="G77" s="184">
        <v>2.04</v>
      </c>
      <c r="H77" s="118">
        <v>539560</v>
      </c>
      <c r="I77" s="380">
        <v>22</v>
      </c>
      <c r="J77" s="378">
        <f t="shared" si="14"/>
        <v>4.0716160244000843</v>
      </c>
      <c r="K77" s="371">
        <v>540326</v>
      </c>
      <c r="L77" s="781">
        <v>20</v>
      </c>
      <c r="M77" s="774">
        <f t="shared" si="12"/>
        <v>3.7016677864211722</v>
      </c>
      <c r="N77" s="369">
        <v>540297</v>
      </c>
      <c r="O77" s="691">
        <v>33</v>
      </c>
      <c r="P77" s="1055">
        <f t="shared" si="13"/>
        <v>6.1088938089138018</v>
      </c>
      <c r="Q77" s="686">
        <v>540196</v>
      </c>
    </row>
    <row r="78" spans="1:17">
      <c r="A78" s="962">
        <v>10</v>
      </c>
      <c r="B78" s="24" t="s">
        <v>39</v>
      </c>
      <c r="C78" s="56">
        <v>18</v>
      </c>
      <c r="D78" s="160">
        <v>4.84</v>
      </c>
      <c r="E78" s="122">
        <v>372190</v>
      </c>
      <c r="F78" s="175">
        <v>16</v>
      </c>
      <c r="G78" s="183">
        <v>4.29</v>
      </c>
      <c r="H78" s="122">
        <v>372868</v>
      </c>
      <c r="I78" s="376">
        <v>25</v>
      </c>
      <c r="J78" s="378">
        <f t="shared" si="14"/>
        <v>6.6827766134895858</v>
      </c>
      <c r="K78" s="369">
        <v>374096</v>
      </c>
      <c r="L78" s="781">
        <v>28</v>
      </c>
      <c r="M78" s="774">
        <f t="shared" si="12"/>
        <v>7.4658902140844017</v>
      </c>
      <c r="N78" s="371">
        <v>375039</v>
      </c>
      <c r="O78" s="690">
        <v>21</v>
      </c>
      <c r="P78" s="1055">
        <f t="shared" si="13"/>
        <v>5.5868745693450856</v>
      </c>
      <c r="Q78" s="680">
        <v>375881</v>
      </c>
    </row>
    <row r="79" spans="1:17">
      <c r="A79" s="963">
        <v>10</v>
      </c>
      <c r="B79" s="46" t="s">
        <v>42</v>
      </c>
      <c r="C79" s="201">
        <v>4</v>
      </c>
      <c r="D79" s="215">
        <v>1.18</v>
      </c>
      <c r="E79" s="118">
        <v>340079</v>
      </c>
      <c r="F79" s="176">
        <v>8</v>
      </c>
      <c r="G79" s="184">
        <v>2.34</v>
      </c>
      <c r="H79" s="118">
        <v>341725</v>
      </c>
      <c r="I79" s="391">
        <v>4</v>
      </c>
      <c r="J79" s="378">
        <f t="shared" si="14"/>
        <v>1.1641917889553124</v>
      </c>
      <c r="K79" s="370">
        <v>343586</v>
      </c>
      <c r="L79" s="781">
        <v>13</v>
      </c>
      <c r="M79" s="775">
        <f t="shared" si="12"/>
        <v>3.7663801320550818</v>
      </c>
      <c r="N79" s="369">
        <v>345159</v>
      </c>
      <c r="O79" s="691">
        <v>12</v>
      </c>
      <c r="P79" s="1057">
        <f t="shared" si="13"/>
        <v>3.4576253605294776</v>
      </c>
      <c r="Q79" s="686">
        <v>347059</v>
      </c>
    </row>
    <row r="80" spans="1:17">
      <c r="A80" s="975"/>
      <c r="B80" s="509" t="s">
        <v>98</v>
      </c>
      <c r="C80" s="510">
        <f>SUM(C75:C79)</f>
        <v>207</v>
      </c>
      <c r="D80" s="511">
        <f>C80*100000/E80</f>
        <v>4.5814350072539387</v>
      </c>
      <c r="E80" s="490">
        <f>SUM(E75:E79)</f>
        <v>4518235</v>
      </c>
      <c r="F80" s="482">
        <f>SUM(F75:F79)</f>
        <v>233</v>
      </c>
      <c r="G80" s="511">
        <f>F80*100000/H80</f>
        <v>5.1424332625825739</v>
      </c>
      <c r="H80" s="490">
        <f>SUM(H75:H79)</f>
        <v>4530929</v>
      </c>
      <c r="I80" s="481">
        <f>SUM(I75:I79)</f>
        <v>268</v>
      </c>
      <c r="J80" s="511">
        <f>I80*100000/K80</f>
        <v>5.8902030977193487</v>
      </c>
      <c r="K80" s="485">
        <f>SUM(K75:K79)</f>
        <v>4549928</v>
      </c>
      <c r="L80" s="776">
        <f>SUM(L75:L79)</f>
        <v>230</v>
      </c>
      <c r="M80" s="466">
        <f t="shared" si="12"/>
        <v>5.038654144807853</v>
      </c>
      <c r="N80" s="462">
        <f>SUM(N75:N79)</f>
        <v>4564711</v>
      </c>
      <c r="O80" s="926">
        <f>SUM(O75:O79)</f>
        <v>294</v>
      </c>
      <c r="P80" s="1014">
        <f t="shared" si="13"/>
        <v>6.417545131822707</v>
      </c>
      <c r="Q80" s="925">
        <f>SUM(Q75:Q79)</f>
        <v>4581191</v>
      </c>
    </row>
    <row r="81" spans="1:17">
      <c r="A81" s="964">
        <v>11</v>
      </c>
      <c r="B81" s="68" t="s">
        <v>64</v>
      </c>
      <c r="C81" s="159">
        <v>111</v>
      </c>
      <c r="D81" s="162">
        <v>7.28</v>
      </c>
      <c r="E81" s="113">
        <v>1524317</v>
      </c>
      <c r="F81" s="198">
        <v>107</v>
      </c>
      <c r="G81" s="199">
        <v>6.99</v>
      </c>
      <c r="H81" s="113">
        <v>1530479</v>
      </c>
      <c r="I81" s="376">
        <v>121</v>
      </c>
      <c r="J81" s="377">
        <f t="shared" ref="J81:J87" si="15">I81*100000/K81</f>
        <v>7.8654935597208722</v>
      </c>
      <c r="K81" s="369">
        <v>1538365</v>
      </c>
      <c r="L81" s="780">
        <v>176</v>
      </c>
      <c r="M81" s="773">
        <f t="shared" si="12"/>
        <v>11.392065038334946</v>
      </c>
      <c r="N81" s="369">
        <v>1544935</v>
      </c>
      <c r="O81" s="693">
        <v>143</v>
      </c>
      <c r="P81" s="1054">
        <f t="shared" si="13"/>
        <v>9.2241461053139471</v>
      </c>
      <c r="Q81" s="686">
        <v>1550279</v>
      </c>
    </row>
    <row r="82" spans="1:17">
      <c r="A82" s="963">
        <v>11</v>
      </c>
      <c r="B82" s="46" t="s">
        <v>70</v>
      </c>
      <c r="C82" s="201">
        <v>21</v>
      </c>
      <c r="D82" s="215">
        <v>4.82</v>
      </c>
      <c r="E82" s="114">
        <v>435372</v>
      </c>
      <c r="F82" s="176">
        <v>23</v>
      </c>
      <c r="G82" s="184">
        <v>5.21</v>
      </c>
      <c r="H82" s="114">
        <v>441503</v>
      </c>
      <c r="I82" s="380">
        <v>20</v>
      </c>
      <c r="J82" s="378">
        <f t="shared" si="15"/>
        <v>4.4649933359974456</v>
      </c>
      <c r="K82" s="371">
        <v>447929</v>
      </c>
      <c r="L82" s="781">
        <v>20</v>
      </c>
      <c r="M82" s="774">
        <f t="shared" si="12"/>
        <v>4.4067423157430872</v>
      </c>
      <c r="N82" s="371">
        <v>453850</v>
      </c>
      <c r="O82" s="691">
        <v>23</v>
      </c>
      <c r="P82" s="1055">
        <f t="shared" si="13"/>
        <v>5.0059200445744532</v>
      </c>
      <c r="Q82" s="680">
        <v>459456</v>
      </c>
    </row>
    <row r="83" spans="1:17">
      <c r="A83" s="962">
        <v>11</v>
      </c>
      <c r="B83" s="24" t="s">
        <v>68</v>
      </c>
      <c r="C83" s="56">
        <v>14</v>
      </c>
      <c r="D83" s="160">
        <v>5.51</v>
      </c>
      <c r="E83" s="118">
        <v>254022</v>
      </c>
      <c r="F83" s="175">
        <v>15</v>
      </c>
      <c r="G83" s="183">
        <v>5.85</v>
      </c>
      <c r="H83" s="118">
        <v>256212</v>
      </c>
      <c r="I83" s="376">
        <v>34</v>
      </c>
      <c r="J83" s="378">
        <f t="shared" si="15"/>
        <v>13.156010942705572</v>
      </c>
      <c r="K83" s="369">
        <v>258437</v>
      </c>
      <c r="L83" s="781">
        <v>28</v>
      </c>
      <c r="M83" s="774">
        <f t="shared" si="12"/>
        <v>10.752894640834118</v>
      </c>
      <c r="N83" s="369">
        <v>260395</v>
      </c>
      <c r="O83" s="690">
        <v>34</v>
      </c>
      <c r="P83" s="1055">
        <f t="shared" si="13"/>
        <v>12.941436194913255</v>
      </c>
      <c r="Q83" s="668">
        <v>262722</v>
      </c>
    </row>
    <row r="84" spans="1:17">
      <c r="A84" s="963">
        <v>11</v>
      </c>
      <c r="B84" s="46" t="s">
        <v>69</v>
      </c>
      <c r="C84" s="201">
        <v>14</v>
      </c>
      <c r="D84" s="215">
        <v>4.01</v>
      </c>
      <c r="E84" s="114">
        <v>349457</v>
      </c>
      <c r="F84" s="176">
        <v>16</v>
      </c>
      <c r="G84" s="184">
        <v>4.4800000000000004</v>
      </c>
      <c r="H84" s="114">
        <v>357376</v>
      </c>
      <c r="I84" s="380">
        <v>19</v>
      </c>
      <c r="J84" s="378">
        <f t="shared" si="15"/>
        <v>5.2024292606526581</v>
      </c>
      <c r="K84" s="371">
        <v>365214</v>
      </c>
      <c r="L84" s="781">
        <v>10</v>
      </c>
      <c r="M84" s="774">
        <f t="shared" si="12"/>
        <v>2.6742043573485801</v>
      </c>
      <c r="N84" s="371">
        <v>373943</v>
      </c>
      <c r="O84" s="691">
        <v>18</v>
      </c>
      <c r="P84" s="1055">
        <f t="shared" si="13"/>
        <v>4.7060669045844934</v>
      </c>
      <c r="Q84" s="680">
        <v>382485</v>
      </c>
    </row>
    <row r="85" spans="1:17">
      <c r="A85" s="962">
        <v>11</v>
      </c>
      <c r="B85" s="24" t="s">
        <v>65</v>
      </c>
      <c r="C85" s="56">
        <v>143</v>
      </c>
      <c r="D85" s="160">
        <v>14.21</v>
      </c>
      <c r="E85" s="114">
        <v>1006224</v>
      </c>
      <c r="F85" s="175">
        <v>114</v>
      </c>
      <c r="G85" s="183">
        <v>11.2</v>
      </c>
      <c r="H85" s="114">
        <v>1017676</v>
      </c>
      <c r="I85" s="376">
        <v>113</v>
      </c>
      <c r="J85" s="378">
        <f t="shared" si="15"/>
        <v>10.997031774609509</v>
      </c>
      <c r="K85" s="369">
        <v>1027550</v>
      </c>
      <c r="L85" s="781">
        <v>113</v>
      </c>
      <c r="M85" s="774">
        <f t="shared" si="12"/>
        <v>10.907114817170694</v>
      </c>
      <c r="N85" s="369">
        <v>1036021</v>
      </c>
      <c r="O85" s="690">
        <v>99</v>
      </c>
      <c r="P85" s="1055">
        <f t="shared" si="13"/>
        <v>9.4872932560677956</v>
      </c>
      <c r="Q85" s="668">
        <v>1043501</v>
      </c>
    </row>
    <row r="86" spans="1:17">
      <c r="A86" s="963">
        <v>11</v>
      </c>
      <c r="B86" s="46" t="s">
        <v>67</v>
      </c>
      <c r="C86" s="201">
        <v>11</v>
      </c>
      <c r="D86" s="215">
        <v>6</v>
      </c>
      <c r="E86" s="118">
        <v>183464</v>
      </c>
      <c r="F86" s="176">
        <v>23</v>
      </c>
      <c r="G86" s="184">
        <v>12.55</v>
      </c>
      <c r="H86" s="118">
        <v>183248</v>
      </c>
      <c r="I86" s="380">
        <v>15</v>
      </c>
      <c r="J86" s="378">
        <f t="shared" si="15"/>
        <v>8.3933927212498318</v>
      </c>
      <c r="K86" s="371">
        <v>178712</v>
      </c>
      <c r="L86" s="781">
        <v>13</v>
      </c>
      <c r="M86" s="774">
        <f t="shared" si="12"/>
        <v>7.3892185617170272</v>
      </c>
      <c r="N86" s="371">
        <v>175932</v>
      </c>
      <c r="O86" s="691">
        <v>11</v>
      </c>
      <c r="P86" s="1055">
        <f t="shared" si="13"/>
        <v>6.0335796130829946</v>
      </c>
      <c r="Q86" s="680">
        <v>182313</v>
      </c>
    </row>
    <row r="87" spans="1:17">
      <c r="A87" s="965">
        <v>11</v>
      </c>
      <c r="B87" s="163" t="s">
        <v>66</v>
      </c>
      <c r="C87" s="220">
        <v>25</v>
      </c>
      <c r="D87" s="161">
        <v>5.09</v>
      </c>
      <c r="E87" s="117">
        <v>491073</v>
      </c>
      <c r="F87" s="214">
        <v>37</v>
      </c>
      <c r="G87" s="217">
        <v>7.49</v>
      </c>
      <c r="H87" s="117">
        <v>493746</v>
      </c>
      <c r="I87" s="327">
        <v>52</v>
      </c>
      <c r="J87" s="378">
        <f t="shared" si="15"/>
        <v>10.466946590392148</v>
      </c>
      <c r="K87" s="369">
        <v>496802</v>
      </c>
      <c r="L87" s="782">
        <v>55</v>
      </c>
      <c r="M87" s="777">
        <f t="shared" si="12"/>
        <v>11.012466111638375</v>
      </c>
      <c r="N87" s="369">
        <v>499434</v>
      </c>
      <c r="O87" s="692">
        <v>46</v>
      </c>
      <c r="P87" s="1057">
        <f t="shared" si="13"/>
        <v>9.1414581023127894</v>
      </c>
      <c r="Q87" s="686">
        <v>503202</v>
      </c>
    </row>
    <row r="88" spans="1:17">
      <c r="A88" s="975"/>
      <c r="B88" s="509" t="s">
        <v>98</v>
      </c>
      <c r="C88" s="510">
        <f>SUM(C81:C87)</f>
        <v>339</v>
      </c>
      <c r="D88" s="511">
        <f>C88*100000/E88</f>
        <v>7.987881041365207</v>
      </c>
      <c r="E88" s="490">
        <f>SUM(E81:E87)</f>
        <v>4243929</v>
      </c>
      <c r="F88" s="482">
        <f>SUM(F81:F87)</f>
        <v>335</v>
      </c>
      <c r="G88" s="511">
        <f>F88*100000/H88</f>
        <v>7.8266639253873613</v>
      </c>
      <c r="H88" s="490">
        <f>SUM(H81:H87)</f>
        <v>4280240</v>
      </c>
      <c r="I88" s="514">
        <f>SUM(I81:I87)</f>
        <v>374</v>
      </c>
      <c r="J88" s="511">
        <f>I88*100000/K88</f>
        <v>8.6714402868160025</v>
      </c>
      <c r="K88" s="480">
        <f>SUM(K81:K87)</f>
        <v>4313009</v>
      </c>
      <c r="L88" s="776">
        <f>SUM(L81:L87)</f>
        <v>415</v>
      </c>
      <c r="M88" s="788">
        <f t="shared" si="12"/>
        <v>9.5522855281723373</v>
      </c>
      <c r="N88" s="462">
        <f>SUM(N81:N87)</f>
        <v>4344510</v>
      </c>
      <c r="O88" s="926">
        <f>SUM(O81:O87)</f>
        <v>374</v>
      </c>
      <c r="P88" s="1014">
        <f t="shared" si="13"/>
        <v>8.5311036282738115</v>
      </c>
      <c r="Q88" s="925">
        <f>SUM(Q81:Q87)</f>
        <v>4383958</v>
      </c>
    </row>
    <row r="89" spans="1:17">
      <c r="A89" s="963">
        <v>12</v>
      </c>
      <c r="B89" s="53" t="s">
        <v>71</v>
      </c>
      <c r="C89" s="201">
        <v>56</v>
      </c>
      <c r="D89" s="215">
        <v>4.1100000000000003</v>
      </c>
      <c r="E89" s="113">
        <v>1362017</v>
      </c>
      <c r="F89" s="176">
        <v>60</v>
      </c>
      <c r="G89" s="184">
        <v>4.37</v>
      </c>
      <c r="H89" s="113">
        <v>1372792</v>
      </c>
      <c r="I89" s="362">
        <v>68</v>
      </c>
      <c r="J89" s="377">
        <f t="shared" ref="J89:J95" si="16">I89*100000/K89</f>
        <v>4.9124677709605251</v>
      </c>
      <c r="K89" s="369">
        <v>1384233</v>
      </c>
      <c r="L89" s="780">
        <v>58</v>
      </c>
      <c r="M89" s="785">
        <f t="shared" si="12"/>
        <v>4.155927534954575</v>
      </c>
      <c r="N89" s="394">
        <v>1395597</v>
      </c>
      <c r="O89" s="693">
        <v>99</v>
      </c>
      <c r="P89" s="1056">
        <f t="shared" si="13"/>
        <v>7.041552271078424</v>
      </c>
      <c r="Q89" s="687">
        <v>1405940</v>
      </c>
    </row>
    <row r="90" spans="1:17">
      <c r="A90" s="962">
        <v>12</v>
      </c>
      <c r="B90" s="52" t="s">
        <v>74</v>
      </c>
      <c r="C90" s="56">
        <v>10</v>
      </c>
      <c r="D90" s="160">
        <v>3.34</v>
      </c>
      <c r="E90" s="114">
        <v>299315</v>
      </c>
      <c r="F90" s="175">
        <v>13</v>
      </c>
      <c r="G90" s="183">
        <v>4.28</v>
      </c>
      <c r="H90" s="114">
        <v>303674</v>
      </c>
      <c r="I90" s="380">
        <v>8</v>
      </c>
      <c r="J90" s="378">
        <f t="shared" si="16"/>
        <v>2.5987863667667201</v>
      </c>
      <c r="K90" s="371">
        <v>307836</v>
      </c>
      <c r="L90" s="781">
        <v>13</v>
      </c>
      <c r="M90" s="774">
        <f t="shared" si="12"/>
        <v>4.1769349651225927</v>
      </c>
      <c r="N90" s="371">
        <v>311233</v>
      </c>
      <c r="O90" s="691">
        <v>20</v>
      </c>
      <c r="P90" s="1055">
        <f t="shared" si="13"/>
        <v>6.3633876130296727</v>
      </c>
      <c r="Q90" s="680">
        <v>314298</v>
      </c>
    </row>
    <row r="91" spans="1:17">
      <c r="A91" s="963">
        <v>12</v>
      </c>
      <c r="B91" s="53" t="s">
        <v>73</v>
      </c>
      <c r="C91" s="201">
        <v>32</v>
      </c>
      <c r="D91" s="215">
        <v>5.12</v>
      </c>
      <c r="E91" s="114">
        <v>624684</v>
      </c>
      <c r="F91" s="176">
        <v>24</v>
      </c>
      <c r="G91" s="184">
        <v>3.81</v>
      </c>
      <c r="H91" s="114">
        <v>629314</v>
      </c>
      <c r="I91" s="380">
        <v>24</v>
      </c>
      <c r="J91" s="378">
        <f t="shared" si="16"/>
        <v>3.7856083788132118</v>
      </c>
      <c r="K91" s="369">
        <v>633980</v>
      </c>
      <c r="L91" s="781">
        <v>35</v>
      </c>
      <c r="M91" s="774">
        <f t="shared" si="12"/>
        <v>5.491109109906902</v>
      </c>
      <c r="N91" s="369">
        <v>637394</v>
      </c>
      <c r="O91" s="690">
        <v>52</v>
      </c>
      <c r="P91" s="1055">
        <f t="shared" si="13"/>
        <v>8.1279209715991687</v>
      </c>
      <c r="Q91" s="668">
        <v>639770</v>
      </c>
    </row>
    <row r="92" spans="1:17">
      <c r="A92" s="962">
        <v>12</v>
      </c>
      <c r="B92" s="52" t="s">
        <v>72</v>
      </c>
      <c r="C92" s="56">
        <v>46</v>
      </c>
      <c r="D92" s="160">
        <v>9.01</v>
      </c>
      <c r="E92" s="114">
        <v>510299</v>
      </c>
      <c r="F92" s="175">
        <v>50</v>
      </c>
      <c r="G92" s="183">
        <v>9.75</v>
      </c>
      <c r="H92" s="114">
        <v>512777</v>
      </c>
      <c r="I92" s="381">
        <v>46</v>
      </c>
      <c r="J92" s="378">
        <f t="shared" si="16"/>
        <v>8.9102908047735916</v>
      </c>
      <c r="K92" s="371">
        <v>516257</v>
      </c>
      <c r="L92" s="781">
        <v>34</v>
      </c>
      <c r="M92" s="774">
        <f t="shared" si="12"/>
        <v>6.5482839644081503</v>
      </c>
      <c r="N92" s="371">
        <v>519220</v>
      </c>
      <c r="O92" s="691">
        <v>59</v>
      </c>
      <c r="P92" s="1055">
        <f t="shared" si="13"/>
        <v>11.311978618443126</v>
      </c>
      <c r="Q92" s="680">
        <v>521571</v>
      </c>
    </row>
    <row r="93" spans="1:17">
      <c r="A93" s="963">
        <v>12</v>
      </c>
      <c r="B93" s="53" t="s">
        <v>76</v>
      </c>
      <c r="C93" s="201">
        <v>16</v>
      </c>
      <c r="D93" s="215">
        <v>2.4300000000000002</v>
      </c>
      <c r="E93" s="120">
        <v>659373</v>
      </c>
      <c r="F93" s="176">
        <v>24</v>
      </c>
      <c r="G93" s="184">
        <v>3.6</v>
      </c>
      <c r="H93" s="135">
        <v>667550</v>
      </c>
      <c r="I93" s="333">
        <v>38</v>
      </c>
      <c r="J93" s="378">
        <f t="shared" si="16"/>
        <v>5.6277370425057054</v>
      </c>
      <c r="K93" s="369">
        <v>675227</v>
      </c>
      <c r="L93" s="781">
        <v>28</v>
      </c>
      <c r="M93" s="774">
        <f t="shared" si="12"/>
        <v>4.1024919708371428</v>
      </c>
      <c r="N93" s="369">
        <v>682512</v>
      </c>
      <c r="O93" s="690">
        <v>33</v>
      </c>
      <c r="P93" s="1055">
        <f t="shared" si="13"/>
        <v>4.7818810181059401</v>
      </c>
      <c r="Q93" s="668">
        <v>690105</v>
      </c>
    </row>
    <row r="94" spans="1:17">
      <c r="A94" s="962">
        <v>12</v>
      </c>
      <c r="B94" s="52" t="s">
        <v>75</v>
      </c>
      <c r="C94" s="56">
        <v>23</v>
      </c>
      <c r="D94" s="160">
        <v>4.6900000000000004</v>
      </c>
      <c r="E94" s="115">
        <v>490574</v>
      </c>
      <c r="F94" s="175">
        <v>25</v>
      </c>
      <c r="G94" s="183">
        <v>5.03</v>
      </c>
      <c r="H94" s="115">
        <v>497290</v>
      </c>
      <c r="I94" s="380">
        <v>22</v>
      </c>
      <c r="J94" s="378">
        <f t="shared" si="16"/>
        <v>4.369622385178241</v>
      </c>
      <c r="K94" s="371">
        <v>503476</v>
      </c>
      <c r="L94" s="781">
        <v>25</v>
      </c>
      <c r="M94" s="774">
        <f t="shared" si="12"/>
        <v>4.9113597787137735</v>
      </c>
      <c r="N94" s="371">
        <v>509024</v>
      </c>
      <c r="O94" s="691">
        <v>17</v>
      </c>
      <c r="P94" s="1055">
        <f t="shared" si="13"/>
        <v>3.3008106402601816</v>
      </c>
      <c r="Q94" s="680">
        <v>515025</v>
      </c>
    </row>
    <row r="95" spans="1:17">
      <c r="A95" s="963">
        <v>12</v>
      </c>
      <c r="B95" s="53" t="s">
        <v>77</v>
      </c>
      <c r="C95" s="201">
        <v>48</v>
      </c>
      <c r="D95" s="215">
        <v>6.47</v>
      </c>
      <c r="E95" s="302">
        <v>742268</v>
      </c>
      <c r="F95" s="176">
        <v>32</v>
      </c>
      <c r="G95" s="189">
        <v>4.25</v>
      </c>
      <c r="H95" s="123">
        <v>752384</v>
      </c>
      <c r="I95" s="383">
        <v>39</v>
      </c>
      <c r="J95" s="378">
        <f t="shared" si="16"/>
        <v>5.119648818345671</v>
      </c>
      <c r="K95" s="369">
        <v>761771</v>
      </c>
      <c r="L95" s="782">
        <v>55</v>
      </c>
      <c r="M95" s="775">
        <f t="shared" si="12"/>
        <v>7.1384813464992884</v>
      </c>
      <c r="N95" s="669">
        <v>770472</v>
      </c>
      <c r="O95" s="692">
        <v>57</v>
      </c>
      <c r="P95" s="1057">
        <f t="shared" si="13"/>
        <v>7.3176273941158572</v>
      </c>
      <c r="Q95" s="682">
        <v>778941</v>
      </c>
    </row>
    <row r="96" spans="1:17">
      <c r="A96" s="1035"/>
      <c r="B96" s="509" t="s">
        <v>98</v>
      </c>
      <c r="C96" s="515">
        <f>SUM(C89:C95)</f>
        <v>231</v>
      </c>
      <c r="D96" s="511">
        <f>C96*100000/E96</f>
        <v>4.9269173920183942</v>
      </c>
      <c r="E96" s="480">
        <f>SUM(E89:E95)</f>
        <v>4688530</v>
      </c>
      <c r="F96" s="516">
        <f>SUM(F89:F95)</f>
        <v>228</v>
      </c>
      <c r="G96" s="511">
        <f>F96*100000/H96</f>
        <v>4.8144118150733748</v>
      </c>
      <c r="H96" s="480">
        <f>SUM(H89:H95)</f>
        <v>4735781</v>
      </c>
      <c r="I96" s="517">
        <f>SUM(I89:I95)</f>
        <v>245</v>
      </c>
      <c r="J96" s="511">
        <f>I96*100000/K96</f>
        <v>5.1225437925223405</v>
      </c>
      <c r="K96" s="480">
        <f>SUM(K89:K95)</f>
        <v>4782780</v>
      </c>
      <c r="L96" s="776">
        <f>SUM(L89:L95)</f>
        <v>248</v>
      </c>
      <c r="M96" s="466">
        <f t="shared" si="12"/>
        <v>5.1394149190583596</v>
      </c>
      <c r="N96" s="462">
        <f>SUM(N89:N95)</f>
        <v>4825452</v>
      </c>
      <c r="O96" s="808">
        <f>SUM(O89:O95)</f>
        <v>337</v>
      </c>
      <c r="P96" s="1014">
        <f t="shared" si="13"/>
        <v>6.9261044259245939</v>
      </c>
      <c r="Q96" s="925">
        <f>SUM(Q89:Q95)</f>
        <v>4865650</v>
      </c>
    </row>
    <row r="97" spans="1:17">
      <c r="I97" s="784"/>
    </row>
    <row r="98" spans="1:17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  <c r="O98" s="1062"/>
    </row>
    <row r="99" spans="1:17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  <c r="M99" s="768"/>
      <c r="O99" s="801"/>
      <c r="P99" s="768"/>
      <c r="Q99" s="768"/>
    </row>
    <row r="100" spans="1:17">
      <c r="A100" s="1017" t="s">
        <v>115</v>
      </c>
      <c r="C100" s="1001"/>
      <c r="D100" s="943"/>
      <c r="E100" s="801"/>
      <c r="L100" s="768"/>
      <c r="M100" s="768"/>
      <c r="O100" s="801"/>
      <c r="P100" s="768"/>
      <c r="Q100" s="768"/>
    </row>
  </sheetData>
  <mergeCells count="9">
    <mergeCell ref="A99:L99"/>
    <mergeCell ref="A5:A6"/>
    <mergeCell ref="C5:E5"/>
    <mergeCell ref="F5:H5"/>
    <mergeCell ref="A2:P2"/>
    <mergeCell ref="I5:K5"/>
    <mergeCell ref="L5:N5"/>
    <mergeCell ref="O5:Q5"/>
    <mergeCell ref="O4:Q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00"/>
  <sheetViews>
    <sheetView zoomScale="115" zoomScaleNormal="115" workbookViewId="0">
      <selection activeCell="G6" sqref="G6"/>
    </sheetView>
  </sheetViews>
  <sheetFormatPr defaultRowHeight="14.25"/>
  <cols>
    <col min="1" max="1" width="9" style="938"/>
    <col min="2" max="2" width="15.625" style="768" customWidth="1"/>
    <col min="3" max="4" width="6.125" style="768" customWidth="1"/>
    <col min="5" max="5" width="8.125" style="768" customWidth="1"/>
    <col min="6" max="6" width="6.125" style="329" customWidth="1"/>
    <col min="7" max="7" width="6.125" style="5" customWidth="1"/>
    <col min="8" max="8" width="8.125" style="768" customWidth="1"/>
    <col min="9" max="9" width="6.375" style="799" customWidth="1"/>
    <col min="10" max="10" width="6.375" style="800" customWidth="1"/>
    <col min="11" max="11" width="8.125" style="801" customWidth="1"/>
    <col min="12" max="16384" width="9" style="768"/>
  </cols>
  <sheetData>
    <row r="2" spans="1:20">
      <c r="A2" s="1142" t="s">
        <v>125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1146"/>
      <c r="O2" s="1146"/>
    </row>
    <row r="3" spans="1:20">
      <c r="F3" s="768"/>
      <c r="G3" s="768"/>
      <c r="I3" s="801"/>
      <c r="J3" s="801"/>
      <c r="K3" s="768"/>
      <c r="O3" s="329"/>
      <c r="P3" s="5"/>
      <c r="R3" s="1001"/>
      <c r="S3" s="943"/>
      <c r="T3" s="801"/>
    </row>
    <row r="4" spans="1:20">
      <c r="F4" s="768"/>
      <c r="G4" s="768"/>
      <c r="I4" s="1135" t="s">
        <v>116</v>
      </c>
      <c r="J4" s="1135"/>
      <c r="K4" s="1135"/>
      <c r="M4" s="769"/>
      <c r="O4" s="329"/>
      <c r="P4" s="5"/>
      <c r="R4" s="1001"/>
      <c r="S4" s="943"/>
      <c r="T4" s="801"/>
    </row>
    <row r="5" spans="1:20">
      <c r="A5" s="1129" t="s">
        <v>86</v>
      </c>
      <c r="B5" s="75" t="s">
        <v>87</v>
      </c>
      <c r="C5" s="1136" t="s">
        <v>102</v>
      </c>
      <c r="D5" s="1137"/>
      <c r="E5" s="1138"/>
      <c r="F5" s="1116" t="s">
        <v>105</v>
      </c>
      <c r="G5" s="1117"/>
      <c r="H5" s="1118"/>
      <c r="I5" s="1116" t="s">
        <v>107</v>
      </c>
      <c r="J5" s="1117"/>
      <c r="K5" s="1118"/>
    </row>
    <row r="6" spans="1:20">
      <c r="A6" s="1139"/>
      <c r="B6" s="73"/>
      <c r="C6" s="191" t="s">
        <v>84</v>
      </c>
      <c r="D6" s="209" t="s">
        <v>85</v>
      </c>
      <c r="E6" s="252" t="s">
        <v>97</v>
      </c>
      <c r="F6" s="696" t="s">
        <v>84</v>
      </c>
      <c r="G6" s="210" t="s">
        <v>85</v>
      </c>
      <c r="H6" s="221" t="s">
        <v>97</v>
      </c>
      <c r="I6" s="696" t="s">
        <v>84</v>
      </c>
      <c r="J6" s="209" t="s">
        <v>85</v>
      </c>
      <c r="K6" s="677" t="s">
        <v>97</v>
      </c>
    </row>
    <row r="7" spans="1:20">
      <c r="A7" s="1036"/>
      <c r="B7" s="923" t="s">
        <v>90</v>
      </c>
      <c r="C7" s="903">
        <v>14544</v>
      </c>
      <c r="D7" s="922">
        <f>C7*100000/E7</f>
        <v>22.506510314508983</v>
      </c>
      <c r="E7" s="866">
        <v>64621302</v>
      </c>
      <c r="F7" s="883">
        <v>15046</v>
      </c>
      <c r="G7" s="893">
        <f>F7*100000/H7</f>
        <v>23.163617116278079</v>
      </c>
      <c r="H7" s="885">
        <v>64955313</v>
      </c>
      <c r="I7" s="867">
        <f>SUM(I8,I17,I23,I29,I38,I47,I56,I61,I69,I74,I80,I88,I96)</f>
        <v>12767</v>
      </c>
      <c r="J7" s="868">
        <f>I7*100000/K7</f>
        <v>19.513378494263836</v>
      </c>
      <c r="K7" s="869">
        <v>65426907</v>
      </c>
    </row>
    <row r="8" spans="1:20">
      <c r="A8" s="1037"/>
      <c r="B8" s="611" t="s">
        <v>1</v>
      </c>
      <c r="C8" s="491">
        <v>247</v>
      </c>
      <c r="D8" s="661">
        <f>C8*100000/E8</f>
        <v>4.3486635166145353</v>
      </c>
      <c r="E8" s="494">
        <v>5679906</v>
      </c>
      <c r="F8" s="783">
        <v>267</v>
      </c>
      <c r="G8" s="772">
        <f t="shared" ref="G8:G71" si="0">F8*100000/H8</f>
        <v>4.6930466274395934</v>
      </c>
      <c r="H8" s="670">
        <v>5689268</v>
      </c>
      <c r="I8" s="803">
        <v>198</v>
      </c>
      <c r="J8" s="804">
        <f t="shared" ref="J8:J71" si="1">I8*100000/K8</f>
        <v>3.4771338933626255</v>
      </c>
      <c r="K8" s="678">
        <v>5694345</v>
      </c>
    </row>
    <row r="9" spans="1:20">
      <c r="A9" s="1031">
        <v>1</v>
      </c>
      <c r="B9" s="55" t="s">
        <v>57</v>
      </c>
      <c r="C9" s="362">
        <v>440</v>
      </c>
      <c r="D9" s="388">
        <f t="shared" ref="D9:D16" si="2">C9*100000/E9</f>
        <v>26.485840609415114</v>
      </c>
      <c r="E9" s="368">
        <v>1661265</v>
      </c>
      <c r="F9" s="825">
        <v>471</v>
      </c>
      <c r="G9" s="773">
        <f t="shared" si="0"/>
        <v>28.159986990205585</v>
      </c>
      <c r="H9" s="392">
        <v>1672586</v>
      </c>
      <c r="I9" s="689">
        <v>376</v>
      </c>
      <c r="J9" s="1042">
        <f t="shared" si="1"/>
        <v>22.075275515290357</v>
      </c>
      <c r="K9" s="679">
        <v>1703263</v>
      </c>
    </row>
    <row r="10" spans="1:20">
      <c r="A10" s="1023">
        <v>1</v>
      </c>
      <c r="B10" s="24" t="s">
        <v>60</v>
      </c>
      <c r="C10" s="380">
        <v>140</v>
      </c>
      <c r="D10" s="389">
        <f t="shared" si="2"/>
        <v>34.570376644253543</v>
      </c>
      <c r="E10" s="369">
        <v>404971</v>
      </c>
      <c r="F10" s="826">
        <v>146</v>
      </c>
      <c r="G10" s="774">
        <f t="shared" si="0"/>
        <v>36.016656470170311</v>
      </c>
      <c r="H10" s="369">
        <v>405368</v>
      </c>
      <c r="I10" s="690">
        <v>138</v>
      </c>
      <c r="J10" s="1043">
        <f t="shared" si="1"/>
        <v>33.996260411354754</v>
      </c>
      <c r="K10" s="668">
        <v>405927</v>
      </c>
    </row>
    <row r="11" spans="1:20">
      <c r="A11" s="960">
        <v>1</v>
      </c>
      <c r="B11" s="46" t="s">
        <v>56</v>
      </c>
      <c r="C11" s="376">
        <v>236</v>
      </c>
      <c r="D11" s="389">
        <f t="shared" si="2"/>
        <v>31.223663303066665</v>
      </c>
      <c r="E11" s="371">
        <v>755837</v>
      </c>
      <c r="F11" s="827">
        <v>202</v>
      </c>
      <c r="G11" s="774">
        <f t="shared" si="0"/>
        <v>26.792689574858375</v>
      </c>
      <c r="H11" s="371">
        <v>753937</v>
      </c>
      <c r="I11" s="691">
        <v>201</v>
      </c>
      <c r="J11" s="1043">
        <f t="shared" si="1"/>
        <v>26.704433733146978</v>
      </c>
      <c r="K11" s="680">
        <v>752684</v>
      </c>
    </row>
    <row r="12" spans="1:20" ht="14.25" customHeight="1">
      <c r="A12" s="961">
        <v>1</v>
      </c>
      <c r="B12" s="24" t="s">
        <v>62</v>
      </c>
      <c r="C12" s="380">
        <v>85</v>
      </c>
      <c r="D12" s="385">
        <f t="shared" si="2"/>
        <v>18.606035798012876</v>
      </c>
      <c r="E12" s="369">
        <v>456841</v>
      </c>
      <c r="F12" s="826">
        <v>124</v>
      </c>
      <c r="G12" s="774">
        <f t="shared" si="0"/>
        <v>27.248016278492305</v>
      </c>
      <c r="H12" s="671">
        <v>455079</v>
      </c>
      <c r="I12" s="690">
        <v>102</v>
      </c>
      <c r="J12" s="1043">
        <f t="shared" si="1"/>
        <v>22.505924353616614</v>
      </c>
      <c r="K12" s="671">
        <v>453214</v>
      </c>
    </row>
    <row r="13" spans="1:20">
      <c r="A13" s="963">
        <v>1</v>
      </c>
      <c r="B13" s="46" t="s">
        <v>63</v>
      </c>
      <c r="C13" s="376">
        <v>82</v>
      </c>
      <c r="D13" s="377">
        <f t="shared" si="2"/>
        <v>17.162243900601307</v>
      </c>
      <c r="E13" s="371">
        <v>477793</v>
      </c>
      <c r="F13" s="827">
        <v>83</v>
      </c>
      <c r="G13" s="774">
        <f t="shared" si="0"/>
        <v>17.360820602064891</v>
      </c>
      <c r="H13" s="371">
        <v>478088</v>
      </c>
      <c r="I13" s="691">
        <v>59</v>
      </c>
      <c r="J13" s="1043">
        <f t="shared" si="1"/>
        <v>12.320131303365484</v>
      </c>
      <c r="K13" s="680">
        <v>478891</v>
      </c>
    </row>
    <row r="14" spans="1:20">
      <c r="A14" s="962">
        <v>1</v>
      </c>
      <c r="B14" s="24" t="s">
        <v>59</v>
      </c>
      <c r="C14" s="380">
        <v>89</v>
      </c>
      <c r="D14" s="389">
        <f t="shared" si="2"/>
        <v>18.258919687423706</v>
      </c>
      <c r="E14" s="369">
        <v>487433</v>
      </c>
      <c r="F14" s="826">
        <v>81</v>
      </c>
      <c r="G14" s="774">
        <f t="shared" si="0"/>
        <v>16.68042973729353</v>
      </c>
      <c r="H14" s="668">
        <v>485599</v>
      </c>
      <c r="I14" s="690">
        <v>83</v>
      </c>
      <c r="J14" s="1043">
        <f t="shared" si="1"/>
        <v>17.164719263778306</v>
      </c>
      <c r="K14" s="668">
        <v>483550</v>
      </c>
    </row>
    <row r="15" spans="1:20">
      <c r="A15" s="1024">
        <v>1</v>
      </c>
      <c r="B15" s="24" t="s">
        <v>58</v>
      </c>
      <c r="C15" s="380">
        <v>395</v>
      </c>
      <c r="D15" s="377">
        <f t="shared" si="2"/>
        <v>32.847085590357757</v>
      </c>
      <c r="E15" s="371">
        <v>1202542</v>
      </c>
      <c r="F15" s="826">
        <v>420</v>
      </c>
      <c r="G15" s="774">
        <f t="shared" si="0"/>
        <v>34.820702399892554</v>
      </c>
      <c r="H15" s="371">
        <v>1206179</v>
      </c>
      <c r="I15" s="691">
        <v>363</v>
      </c>
      <c r="J15" s="1043">
        <f t="shared" si="1"/>
        <v>29.207675423068753</v>
      </c>
      <c r="K15" s="680">
        <v>1242824</v>
      </c>
    </row>
    <row r="16" spans="1:20">
      <c r="A16" s="968">
        <v>1</v>
      </c>
      <c r="B16" s="46" t="s">
        <v>61</v>
      </c>
      <c r="C16" s="379">
        <v>20</v>
      </c>
      <c r="D16" s="399">
        <f t="shared" si="2"/>
        <v>8.1481994516261764</v>
      </c>
      <c r="E16" s="369">
        <v>245453</v>
      </c>
      <c r="F16" s="828">
        <v>24</v>
      </c>
      <c r="G16" s="777">
        <f t="shared" si="0"/>
        <v>9.7023010624019665</v>
      </c>
      <c r="H16" s="369">
        <v>247364</v>
      </c>
      <c r="I16" s="692">
        <v>18</v>
      </c>
      <c r="J16" s="1044">
        <f t="shared" si="1"/>
        <v>6.8973180928149107</v>
      </c>
      <c r="K16" s="668">
        <v>260971</v>
      </c>
    </row>
    <row r="17" spans="1:11">
      <c r="A17" s="975"/>
      <c r="B17" s="543" t="s">
        <v>98</v>
      </c>
      <c r="C17" s="476">
        <f>SUM(C9:C16)</f>
        <v>1487</v>
      </c>
      <c r="D17" s="511">
        <f>C17*100000/E17</f>
        <v>26.123765511534774</v>
      </c>
      <c r="E17" s="480">
        <f>SUM(E9:E16)</f>
        <v>5692135</v>
      </c>
      <c r="F17" s="776">
        <f>SUM(F9:F16)</f>
        <v>1551</v>
      </c>
      <c r="G17" s="466">
        <f t="shared" si="0"/>
        <v>27.190491216998002</v>
      </c>
      <c r="H17" s="462">
        <f>SUM(H9:H16)</f>
        <v>5704200</v>
      </c>
      <c r="I17" s="926">
        <f>SUM(I9:I16)</f>
        <v>1340</v>
      </c>
      <c r="J17" s="811">
        <f t="shared" si="1"/>
        <v>23.178081698932633</v>
      </c>
      <c r="K17" s="925">
        <f>SUM(K9:K16)</f>
        <v>5781324</v>
      </c>
    </row>
    <row r="18" spans="1:11">
      <c r="A18" s="963">
        <v>2</v>
      </c>
      <c r="B18" s="322" t="s">
        <v>53</v>
      </c>
      <c r="C18" s="376">
        <v>97</v>
      </c>
      <c r="D18" s="377">
        <f t="shared" ref="D18:D22" si="3">C18*100000/E18</f>
        <v>21.034644275974532</v>
      </c>
      <c r="E18" s="369">
        <v>461144</v>
      </c>
      <c r="F18" s="827">
        <v>104</v>
      </c>
      <c r="G18" s="773">
        <f t="shared" si="0"/>
        <v>22.574441391106539</v>
      </c>
      <c r="H18" s="369">
        <v>460698</v>
      </c>
      <c r="I18" s="690">
        <v>118</v>
      </c>
      <c r="J18" s="1042">
        <f t="shared" si="1"/>
        <v>25.647490458264144</v>
      </c>
      <c r="K18" s="668">
        <v>460084</v>
      </c>
    </row>
    <row r="19" spans="1:11">
      <c r="A19" s="962">
        <v>2</v>
      </c>
      <c r="B19" s="24" t="s">
        <v>54</v>
      </c>
      <c r="C19" s="380">
        <v>118</v>
      </c>
      <c r="D19" s="389">
        <f t="shared" si="3"/>
        <v>22.29785014710912</v>
      </c>
      <c r="E19" s="371">
        <v>529199</v>
      </c>
      <c r="F19" s="826">
        <v>148</v>
      </c>
      <c r="G19" s="774">
        <f t="shared" si="0"/>
        <v>27.614361707089987</v>
      </c>
      <c r="H19" s="371">
        <v>535953</v>
      </c>
      <c r="I19" s="691">
        <v>97</v>
      </c>
      <c r="J19" s="1043">
        <f t="shared" si="1"/>
        <v>16.753948404747756</v>
      </c>
      <c r="K19" s="680">
        <v>578968</v>
      </c>
    </row>
    <row r="20" spans="1:11">
      <c r="A20" s="963">
        <v>2</v>
      </c>
      <c r="B20" s="46" t="s">
        <v>55</v>
      </c>
      <c r="C20" s="376">
        <v>122</v>
      </c>
      <c r="D20" s="377">
        <f t="shared" si="3"/>
        <v>20.243687537023547</v>
      </c>
      <c r="E20" s="371">
        <v>602657</v>
      </c>
      <c r="F20" s="830">
        <v>121</v>
      </c>
      <c r="G20" s="774">
        <f t="shared" si="0"/>
        <v>20.080088020485007</v>
      </c>
      <c r="H20" s="369">
        <v>602587</v>
      </c>
      <c r="I20" s="692">
        <v>84</v>
      </c>
      <c r="J20" s="1043">
        <f t="shared" si="1"/>
        <v>13.95149530133569</v>
      </c>
      <c r="K20" s="668">
        <v>602086</v>
      </c>
    </row>
    <row r="21" spans="1:11">
      <c r="A21" s="962">
        <v>2</v>
      </c>
      <c r="B21" s="24" t="s">
        <v>51</v>
      </c>
      <c r="C21" s="380">
        <v>355</v>
      </c>
      <c r="D21" s="389">
        <f t="shared" si="3"/>
        <v>41.502313607848734</v>
      </c>
      <c r="E21" s="369">
        <v>855374</v>
      </c>
      <c r="F21" s="827">
        <v>334</v>
      </c>
      <c r="G21" s="774">
        <f t="shared" si="0"/>
        <v>38.942172040453222</v>
      </c>
      <c r="H21" s="371">
        <v>857682</v>
      </c>
      <c r="I21" s="693">
        <v>277</v>
      </c>
      <c r="J21" s="1043">
        <f t="shared" si="1"/>
        <v>32.16457113131041</v>
      </c>
      <c r="K21" s="680">
        <v>861196</v>
      </c>
    </row>
    <row r="22" spans="1:11">
      <c r="A22" s="963">
        <v>2</v>
      </c>
      <c r="B22" s="308" t="s">
        <v>52</v>
      </c>
      <c r="C22" s="391">
        <v>294</v>
      </c>
      <c r="D22" s="378">
        <f t="shared" si="3"/>
        <v>29.57597706352799</v>
      </c>
      <c r="E22" s="370">
        <v>994050</v>
      </c>
      <c r="F22" s="826">
        <v>249</v>
      </c>
      <c r="G22" s="775">
        <f t="shared" si="0"/>
        <v>25.022560501335541</v>
      </c>
      <c r="H22" s="369">
        <v>995102</v>
      </c>
      <c r="I22" s="691">
        <v>242</v>
      </c>
      <c r="J22" s="1045">
        <f t="shared" si="1"/>
        <v>24.287532266287702</v>
      </c>
      <c r="K22" s="668">
        <v>996396</v>
      </c>
    </row>
    <row r="23" spans="1:11">
      <c r="A23" s="975"/>
      <c r="B23" s="543" t="s">
        <v>98</v>
      </c>
      <c r="C23" s="481">
        <f>SUM(C18:C22)</f>
        <v>986</v>
      </c>
      <c r="D23" s="511">
        <f>C23*100000/E23</f>
        <v>28.642607650887864</v>
      </c>
      <c r="E23" s="480">
        <f>SUM(E18:E22)</f>
        <v>3442424</v>
      </c>
      <c r="F23" s="776">
        <f>SUM(F18:F22)</f>
        <v>956</v>
      </c>
      <c r="G23" s="466">
        <f t="shared" si="0"/>
        <v>27.693913885832711</v>
      </c>
      <c r="H23" s="462">
        <f>SUM(H18:H22)</f>
        <v>3452022</v>
      </c>
      <c r="I23" s="926">
        <f>SUM(I18:I22)</f>
        <v>818</v>
      </c>
      <c r="J23" s="811">
        <f t="shared" si="1"/>
        <v>23.37991213954778</v>
      </c>
      <c r="K23" s="925">
        <f>SUM(K18:K22)</f>
        <v>3498730</v>
      </c>
    </row>
    <row r="24" spans="1:11">
      <c r="A24" s="963">
        <v>3</v>
      </c>
      <c r="B24" s="322" t="s">
        <v>9</v>
      </c>
      <c r="C24" s="327">
        <v>117</v>
      </c>
      <c r="D24" s="377">
        <f t="shared" ref="D24:D28" si="4">C24*100000/E24</f>
        <v>35.138195218202185</v>
      </c>
      <c r="E24" s="369">
        <v>332971</v>
      </c>
      <c r="F24" s="831">
        <v>97</v>
      </c>
      <c r="G24" s="773">
        <f t="shared" si="0"/>
        <v>29.170651317490965</v>
      </c>
      <c r="H24" s="369">
        <v>332526</v>
      </c>
      <c r="I24" s="689">
        <v>97</v>
      </c>
      <c r="J24" s="1042">
        <f t="shared" si="1"/>
        <v>29.219595805632455</v>
      </c>
      <c r="K24" s="668">
        <v>331969</v>
      </c>
    </row>
    <row r="25" spans="1:11">
      <c r="A25" s="962">
        <v>3</v>
      </c>
      <c r="B25" s="24" t="s">
        <v>47</v>
      </c>
      <c r="C25" s="333">
        <v>335</v>
      </c>
      <c r="D25" s="389">
        <f t="shared" si="4"/>
        <v>31.213748957600547</v>
      </c>
      <c r="E25" s="371">
        <v>1073245</v>
      </c>
      <c r="F25" s="830">
        <v>384</v>
      </c>
      <c r="G25" s="774">
        <f t="shared" si="0"/>
        <v>35.789212721201103</v>
      </c>
      <c r="H25" s="371">
        <v>1072949</v>
      </c>
      <c r="I25" s="929">
        <v>288</v>
      </c>
      <c r="J25" s="1043">
        <f t="shared" si="1"/>
        <v>26.856928108293101</v>
      </c>
      <c r="K25" s="680">
        <v>1072349</v>
      </c>
    </row>
    <row r="26" spans="1:11">
      <c r="A26" s="963">
        <v>3</v>
      </c>
      <c r="B26" s="68" t="s">
        <v>48</v>
      </c>
      <c r="C26" s="376">
        <v>74</v>
      </c>
      <c r="D26" s="377">
        <f t="shared" si="4"/>
        <v>22.475868813820838</v>
      </c>
      <c r="E26" s="371">
        <v>329242</v>
      </c>
      <c r="F26" s="830">
        <v>74</v>
      </c>
      <c r="G26" s="774">
        <f t="shared" si="0"/>
        <v>22.433895797585627</v>
      </c>
      <c r="H26" s="369">
        <v>329858</v>
      </c>
      <c r="I26" s="691">
        <v>45</v>
      </c>
      <c r="J26" s="1043">
        <f t="shared" si="1"/>
        <v>13.613962479919405</v>
      </c>
      <c r="K26" s="668">
        <v>330543</v>
      </c>
    </row>
    <row r="27" spans="1:11">
      <c r="A27" s="962">
        <v>3</v>
      </c>
      <c r="B27" s="24" t="s">
        <v>49</v>
      </c>
      <c r="C27" s="333">
        <v>196</v>
      </c>
      <c r="D27" s="389">
        <f t="shared" si="4"/>
        <v>26.919638013275776</v>
      </c>
      <c r="E27" s="371">
        <v>728093</v>
      </c>
      <c r="F27" s="826">
        <v>202</v>
      </c>
      <c r="G27" s="774">
        <f t="shared" si="0"/>
        <v>27.706302223636495</v>
      </c>
      <c r="H27" s="371">
        <v>729076</v>
      </c>
      <c r="I27" s="690">
        <v>134</v>
      </c>
      <c r="J27" s="1043">
        <f t="shared" si="1"/>
        <v>18.360188534473309</v>
      </c>
      <c r="K27" s="680">
        <v>729840</v>
      </c>
    </row>
    <row r="28" spans="1:11">
      <c r="A28" s="963">
        <v>3</v>
      </c>
      <c r="B28" s="46" t="s">
        <v>50</v>
      </c>
      <c r="C28" s="376">
        <v>128</v>
      </c>
      <c r="D28" s="385">
        <f t="shared" si="4"/>
        <v>23.309768614124991</v>
      </c>
      <c r="E28" s="371">
        <v>549126</v>
      </c>
      <c r="F28" s="828">
        <v>118</v>
      </c>
      <c r="G28" s="775">
        <f t="shared" si="0"/>
        <v>21.525030144162976</v>
      </c>
      <c r="H28" s="369">
        <v>548199</v>
      </c>
      <c r="I28" s="691">
        <v>95</v>
      </c>
      <c r="J28" s="1045">
        <f t="shared" si="1"/>
        <v>17.375400091449475</v>
      </c>
      <c r="K28" s="668">
        <v>546750</v>
      </c>
    </row>
    <row r="29" spans="1:11">
      <c r="A29" s="975"/>
      <c r="B29" s="543" t="s">
        <v>98</v>
      </c>
      <c r="C29" s="476">
        <f>SUM(C25:C28)</f>
        <v>733</v>
      </c>
      <c r="D29" s="511">
        <f>C29*100000/E29</f>
        <v>27.353747015530807</v>
      </c>
      <c r="E29" s="480">
        <f>SUM(E25:E28)</f>
        <v>2679706</v>
      </c>
      <c r="F29" s="776">
        <f>SUM(F24:F28)</f>
        <v>875</v>
      </c>
      <c r="G29" s="466">
        <f t="shared" si="0"/>
        <v>29.044601886471789</v>
      </c>
      <c r="H29" s="462">
        <f>SUM(H24:H28)</f>
        <v>3012608</v>
      </c>
      <c r="I29" s="926">
        <f>SUM(I24:I28)</f>
        <v>659</v>
      </c>
      <c r="J29" s="811">
        <f t="shared" si="1"/>
        <v>21.883138726148957</v>
      </c>
      <c r="K29" s="925">
        <f>SUM(K24:K28)</f>
        <v>3011451</v>
      </c>
    </row>
    <row r="30" spans="1:11">
      <c r="A30" s="963">
        <v>4</v>
      </c>
      <c r="B30" s="53" t="s">
        <v>2</v>
      </c>
      <c r="C30" s="376">
        <v>94</v>
      </c>
      <c r="D30" s="388">
        <f>C30*100000/E30</f>
        <v>8.1812192279540081</v>
      </c>
      <c r="E30" s="368">
        <v>1148973</v>
      </c>
      <c r="F30" s="829">
        <v>118</v>
      </c>
      <c r="G30" s="773">
        <f t="shared" si="0"/>
        <v>10.128146806629644</v>
      </c>
      <c r="H30" s="369">
        <v>1165070</v>
      </c>
      <c r="I30" s="689">
        <v>159</v>
      </c>
      <c r="J30" s="1042">
        <f t="shared" si="1"/>
        <v>13.431436318941705</v>
      </c>
      <c r="K30" s="668">
        <v>1183790</v>
      </c>
    </row>
    <row r="31" spans="1:11">
      <c r="A31" s="962">
        <v>4</v>
      </c>
      <c r="B31" s="24" t="s">
        <v>3</v>
      </c>
      <c r="C31" s="333">
        <v>122</v>
      </c>
      <c r="D31" s="378">
        <f t="shared" ref="D31:D37" si="5">C31*100000/E31</f>
        <v>11.691445503489225</v>
      </c>
      <c r="E31" s="369">
        <v>1043498</v>
      </c>
      <c r="F31" s="826">
        <v>135</v>
      </c>
      <c r="G31" s="774">
        <f t="shared" si="0"/>
        <v>12.692646162872036</v>
      </c>
      <c r="H31" s="371">
        <v>1063608</v>
      </c>
      <c r="I31" s="691">
        <v>147</v>
      </c>
      <c r="J31" s="1043">
        <f t="shared" si="1"/>
        <v>13.558959336035286</v>
      </c>
      <c r="K31" s="680">
        <v>1084154</v>
      </c>
    </row>
    <row r="32" spans="1:11">
      <c r="A32" s="963">
        <v>4</v>
      </c>
      <c r="B32" s="163" t="s">
        <v>4</v>
      </c>
      <c r="C32" s="356">
        <v>155</v>
      </c>
      <c r="D32" s="378">
        <f t="shared" si="5"/>
        <v>19.478724206399075</v>
      </c>
      <c r="E32" s="370">
        <v>795740</v>
      </c>
      <c r="F32" s="827">
        <v>218</v>
      </c>
      <c r="G32" s="774">
        <f t="shared" si="0"/>
        <v>27.22328714948457</v>
      </c>
      <c r="H32" s="369">
        <v>800785</v>
      </c>
      <c r="I32" s="690">
        <v>187</v>
      </c>
      <c r="J32" s="1043">
        <f t="shared" si="1"/>
        <v>23.201597063943353</v>
      </c>
      <c r="K32" s="668">
        <v>805979</v>
      </c>
    </row>
    <row r="33" spans="1:11">
      <c r="A33" s="962">
        <v>4</v>
      </c>
      <c r="B33" s="24" t="s">
        <v>5</v>
      </c>
      <c r="C33" s="333">
        <v>99</v>
      </c>
      <c r="D33" s="389">
        <f t="shared" si="5"/>
        <v>34.882860535504761</v>
      </c>
      <c r="E33" s="371">
        <v>283807</v>
      </c>
      <c r="F33" s="830">
        <v>60</v>
      </c>
      <c r="G33" s="774">
        <f t="shared" si="0"/>
        <v>21.152829190904285</v>
      </c>
      <c r="H33" s="371">
        <v>283650</v>
      </c>
      <c r="I33" s="928">
        <v>67</v>
      </c>
      <c r="J33" s="1043">
        <f t="shared" si="1"/>
        <v>23.643915573576688</v>
      </c>
      <c r="K33" s="680">
        <v>283371</v>
      </c>
    </row>
    <row r="34" spans="1:11">
      <c r="A34" s="963">
        <v>4</v>
      </c>
      <c r="B34" s="46" t="s">
        <v>7</v>
      </c>
      <c r="C34" s="333">
        <v>226</v>
      </c>
      <c r="D34" s="378">
        <f t="shared" si="5"/>
        <v>29.814713429153777</v>
      </c>
      <c r="E34" s="371">
        <v>758015</v>
      </c>
      <c r="F34" s="826">
        <v>186</v>
      </c>
      <c r="G34" s="774">
        <f t="shared" si="0"/>
        <v>24.532174078196963</v>
      </c>
      <c r="H34" s="369">
        <v>758188</v>
      </c>
      <c r="I34" s="691">
        <v>186</v>
      </c>
      <c r="J34" s="1043">
        <f t="shared" si="1"/>
        <v>24.521080878698431</v>
      </c>
      <c r="K34" s="668">
        <v>758531</v>
      </c>
    </row>
    <row r="35" spans="1:11">
      <c r="A35" s="962">
        <v>4</v>
      </c>
      <c r="B35" s="24" t="s">
        <v>8</v>
      </c>
      <c r="C35" s="333">
        <v>40</v>
      </c>
      <c r="D35" s="389">
        <f t="shared" si="5"/>
        <v>18.783487436194839</v>
      </c>
      <c r="E35" s="369">
        <v>212953</v>
      </c>
      <c r="F35" s="827">
        <v>41</v>
      </c>
      <c r="G35" s="774">
        <f t="shared" si="0"/>
        <v>19.301020600308817</v>
      </c>
      <c r="H35" s="371">
        <v>212424</v>
      </c>
      <c r="I35" s="690">
        <v>47</v>
      </c>
      <c r="J35" s="1043">
        <f t="shared" si="1"/>
        <v>22.191584195814762</v>
      </c>
      <c r="K35" s="680">
        <v>211792</v>
      </c>
    </row>
    <row r="36" spans="1:11">
      <c r="A36" s="962">
        <v>4</v>
      </c>
      <c r="B36" s="24" t="s">
        <v>6</v>
      </c>
      <c r="C36" s="376">
        <v>154</v>
      </c>
      <c r="D36" s="377">
        <f t="shared" si="5"/>
        <v>24.543710116471061</v>
      </c>
      <c r="E36" s="370">
        <v>627452</v>
      </c>
      <c r="F36" s="830">
        <v>212</v>
      </c>
      <c r="G36" s="774">
        <f t="shared" si="0"/>
        <v>33.579424049520149</v>
      </c>
      <c r="H36" s="369">
        <v>631339</v>
      </c>
      <c r="I36" s="928">
        <v>163</v>
      </c>
      <c r="J36" s="1043">
        <f t="shared" si="1"/>
        <v>25.646431684514276</v>
      </c>
      <c r="K36" s="668">
        <v>635566</v>
      </c>
    </row>
    <row r="37" spans="1:11">
      <c r="A37" s="963">
        <v>4</v>
      </c>
      <c r="B37" s="46" t="s">
        <v>19</v>
      </c>
      <c r="C37" s="356">
        <v>84</v>
      </c>
      <c r="D37" s="378">
        <f t="shared" si="5"/>
        <v>32.860121504211179</v>
      </c>
      <c r="E37" s="370">
        <v>255629</v>
      </c>
      <c r="F37" s="828">
        <v>93</v>
      </c>
      <c r="G37" s="775">
        <f t="shared" si="0"/>
        <v>36.230190266934692</v>
      </c>
      <c r="H37" s="393">
        <v>256692</v>
      </c>
      <c r="I37" s="692">
        <v>74</v>
      </c>
      <c r="J37" s="1044">
        <f t="shared" si="1"/>
        <v>28.689064814025077</v>
      </c>
      <c r="K37" s="681">
        <v>257938</v>
      </c>
    </row>
    <row r="38" spans="1:11">
      <c r="A38" s="975"/>
      <c r="B38" s="543" t="s">
        <v>98</v>
      </c>
      <c r="C38" s="481">
        <f>SUM(C30:C37)</f>
        <v>974</v>
      </c>
      <c r="D38" s="511">
        <f>C38*100000/E38</f>
        <v>19.000922149476391</v>
      </c>
      <c r="E38" s="480">
        <f>SUM(E30:E37)</f>
        <v>5126067</v>
      </c>
      <c r="F38" s="776">
        <f>SUM(F30:F37)</f>
        <v>1063</v>
      </c>
      <c r="G38" s="466">
        <f t="shared" si="0"/>
        <v>20.553947247317932</v>
      </c>
      <c r="H38" s="462">
        <f>SUM(H30:H37)</f>
        <v>5171756</v>
      </c>
      <c r="I38" s="808">
        <f>SUM(I30:I37)</f>
        <v>1030</v>
      </c>
      <c r="J38" s="815">
        <f t="shared" si="1"/>
        <v>19.727564252964065</v>
      </c>
      <c r="K38" s="683">
        <f>SUM(K30:K37)</f>
        <v>5221121</v>
      </c>
    </row>
    <row r="39" spans="1:11">
      <c r="A39" s="963">
        <v>5</v>
      </c>
      <c r="B39" s="46" t="s">
        <v>20</v>
      </c>
      <c r="C39" s="376">
        <v>225</v>
      </c>
      <c r="D39" s="385">
        <f t="shared" ref="D39:D46" si="6">C39*100000/E39</f>
        <v>26.520602972429181</v>
      </c>
      <c r="E39" s="368">
        <v>848397</v>
      </c>
      <c r="F39" s="825">
        <v>245</v>
      </c>
      <c r="G39" s="773">
        <f t="shared" si="0"/>
        <v>28.766335168899481</v>
      </c>
      <c r="H39" s="369">
        <v>851690</v>
      </c>
      <c r="I39" s="695">
        <v>247</v>
      </c>
      <c r="J39" s="1041">
        <f t="shared" si="1"/>
        <v>28.702573935273954</v>
      </c>
      <c r="K39" s="668">
        <v>860550</v>
      </c>
    </row>
    <row r="40" spans="1:11">
      <c r="A40" s="962">
        <v>5</v>
      </c>
      <c r="B40" s="24" t="s">
        <v>22</v>
      </c>
      <c r="C40" s="380">
        <v>206</v>
      </c>
      <c r="D40" s="377">
        <f t="shared" si="6"/>
        <v>24.507033875620856</v>
      </c>
      <c r="E40" s="369">
        <v>840575</v>
      </c>
      <c r="F40" s="826">
        <v>209</v>
      </c>
      <c r="G40" s="774">
        <f t="shared" si="0"/>
        <v>24.717931735932066</v>
      </c>
      <c r="H40" s="371">
        <v>845540</v>
      </c>
      <c r="I40" s="690">
        <v>165</v>
      </c>
      <c r="J40" s="1043">
        <f t="shared" si="1"/>
        <v>19.071352286019426</v>
      </c>
      <c r="K40" s="680">
        <v>865172</v>
      </c>
    </row>
    <row r="41" spans="1:11">
      <c r="A41" s="963">
        <v>5</v>
      </c>
      <c r="B41" s="46" t="s">
        <v>10</v>
      </c>
      <c r="C41" s="376">
        <v>259</v>
      </c>
      <c r="D41" s="378">
        <f t="shared" si="6"/>
        <v>30.553730327349598</v>
      </c>
      <c r="E41" s="371">
        <v>847687</v>
      </c>
      <c r="F41" s="827">
        <v>296</v>
      </c>
      <c r="G41" s="774">
        <f t="shared" si="0"/>
        <v>34.882665789886147</v>
      </c>
      <c r="H41" s="369">
        <v>848559</v>
      </c>
      <c r="I41" s="691">
        <v>253</v>
      </c>
      <c r="J41" s="1043">
        <f t="shared" si="1"/>
        <v>29.786572731040199</v>
      </c>
      <c r="K41" s="668">
        <v>849376</v>
      </c>
    </row>
    <row r="42" spans="1:11">
      <c r="A42" s="962">
        <v>5</v>
      </c>
      <c r="B42" s="24" t="s">
        <v>21</v>
      </c>
      <c r="C42" s="380">
        <v>315</v>
      </c>
      <c r="D42" s="378">
        <f t="shared" si="6"/>
        <v>35.860655737704917</v>
      </c>
      <c r="E42" s="369">
        <v>878400</v>
      </c>
      <c r="F42" s="826">
        <v>302</v>
      </c>
      <c r="G42" s="774">
        <f t="shared" si="0"/>
        <v>34.061635770582477</v>
      </c>
      <c r="H42" s="371">
        <v>886628</v>
      </c>
      <c r="I42" s="690">
        <v>310</v>
      </c>
      <c r="J42" s="1043">
        <f t="shared" si="1"/>
        <v>34.62886237484738</v>
      </c>
      <c r="K42" s="680">
        <v>895207</v>
      </c>
    </row>
    <row r="43" spans="1:11">
      <c r="A43" s="963">
        <v>5</v>
      </c>
      <c r="B43" s="46" t="s">
        <v>25</v>
      </c>
      <c r="C43" s="376">
        <v>85</v>
      </c>
      <c r="D43" s="389">
        <f t="shared" si="6"/>
        <v>16.532622754723953</v>
      </c>
      <c r="E43" s="371">
        <v>514135</v>
      </c>
      <c r="F43" s="827">
        <v>148</v>
      </c>
      <c r="G43" s="774">
        <f t="shared" si="0"/>
        <v>28.154438509184434</v>
      </c>
      <c r="H43" s="369">
        <v>525672</v>
      </c>
      <c r="I43" s="691">
        <v>66</v>
      </c>
      <c r="J43" s="1043">
        <f t="shared" si="1"/>
        <v>12.252399428221359</v>
      </c>
      <c r="K43" s="668">
        <v>538670</v>
      </c>
    </row>
    <row r="44" spans="1:11">
      <c r="A44" s="962">
        <v>5</v>
      </c>
      <c r="B44" s="24" t="s">
        <v>26</v>
      </c>
      <c r="C44" s="380">
        <v>29</v>
      </c>
      <c r="D44" s="377">
        <f t="shared" si="6"/>
        <v>14.942368829188114</v>
      </c>
      <c r="E44" s="369">
        <v>194079</v>
      </c>
      <c r="F44" s="826">
        <v>29</v>
      </c>
      <c r="G44" s="774">
        <f t="shared" si="0"/>
        <v>14.936673654282963</v>
      </c>
      <c r="H44" s="371">
        <v>194153</v>
      </c>
      <c r="I44" s="690">
        <v>30</v>
      </c>
      <c r="J44" s="1043">
        <f t="shared" si="1"/>
        <v>15.441392195920384</v>
      </c>
      <c r="K44" s="680">
        <v>194283</v>
      </c>
    </row>
    <row r="45" spans="1:11">
      <c r="A45" s="962">
        <v>5</v>
      </c>
      <c r="B45" s="24" t="s">
        <v>23</v>
      </c>
      <c r="C45" s="333">
        <v>168</v>
      </c>
      <c r="D45" s="378">
        <f t="shared" si="6"/>
        <v>35.746125907217525</v>
      </c>
      <c r="E45" s="371">
        <v>469981</v>
      </c>
      <c r="F45" s="826">
        <v>164</v>
      </c>
      <c r="G45" s="774">
        <f t="shared" si="0"/>
        <v>34.698787023499968</v>
      </c>
      <c r="H45" s="371">
        <v>472639</v>
      </c>
      <c r="I45" s="691">
        <v>155</v>
      </c>
      <c r="J45" s="1043">
        <f t="shared" si="1"/>
        <v>32.536298964506045</v>
      </c>
      <c r="K45" s="680">
        <v>476391</v>
      </c>
    </row>
    <row r="46" spans="1:11">
      <c r="A46" s="963">
        <v>5</v>
      </c>
      <c r="B46" s="46" t="s">
        <v>24</v>
      </c>
      <c r="C46" s="379">
        <v>205</v>
      </c>
      <c r="D46" s="399">
        <f t="shared" si="6"/>
        <v>39.524853420635061</v>
      </c>
      <c r="E46" s="369">
        <v>518661</v>
      </c>
      <c r="F46" s="828">
        <v>208</v>
      </c>
      <c r="G46" s="775">
        <f t="shared" si="0"/>
        <v>39.794217976655332</v>
      </c>
      <c r="H46" s="669">
        <v>522689</v>
      </c>
      <c r="I46" s="692">
        <v>195</v>
      </c>
      <c r="J46" s="1045">
        <f t="shared" si="1"/>
        <v>36.798493337585604</v>
      </c>
      <c r="K46" s="682">
        <v>529913</v>
      </c>
    </row>
    <row r="47" spans="1:11">
      <c r="A47" s="975"/>
      <c r="B47" s="543" t="s">
        <v>98</v>
      </c>
      <c r="C47" s="488">
        <f>SUM(C39:C46)</f>
        <v>1492</v>
      </c>
      <c r="D47" s="511">
        <f>C47*100000/E47</f>
        <v>29.186713785342675</v>
      </c>
      <c r="E47" s="480">
        <f>SUM(E39:E46)</f>
        <v>5111915</v>
      </c>
      <c r="F47" s="776">
        <f>SUM(F39:F46)</f>
        <v>1601</v>
      </c>
      <c r="G47" s="787">
        <f t="shared" si="0"/>
        <v>31.102053978867698</v>
      </c>
      <c r="H47" s="465">
        <f>SUM(H39:H46)</f>
        <v>5147570</v>
      </c>
      <c r="I47" s="808">
        <f>SUM(I39:I46)</f>
        <v>1421</v>
      </c>
      <c r="J47" s="812">
        <f t="shared" si="1"/>
        <v>27.276765301958207</v>
      </c>
      <c r="K47" s="925">
        <f>SUM(K39:K46)</f>
        <v>5209562</v>
      </c>
    </row>
    <row r="48" spans="1:11">
      <c r="A48" s="963">
        <v>6</v>
      </c>
      <c r="B48" s="46" t="s">
        <v>18</v>
      </c>
      <c r="C48" s="376">
        <v>86</v>
      </c>
      <c r="D48" s="387">
        <f t="shared" ref="D48:D55" si="7">C48*100000/E48</f>
        <v>6.9779310758914912</v>
      </c>
      <c r="E48" s="369">
        <v>1232457</v>
      </c>
      <c r="F48" s="832">
        <v>167</v>
      </c>
      <c r="G48" s="785">
        <f t="shared" si="0"/>
        <v>13.34324088944286</v>
      </c>
      <c r="H48" s="665">
        <v>1251570</v>
      </c>
      <c r="I48" s="690">
        <v>44</v>
      </c>
      <c r="J48" s="1041">
        <f t="shared" si="1"/>
        <v>3.4634215456305788</v>
      </c>
      <c r="K48" s="684">
        <v>1270420</v>
      </c>
    </row>
    <row r="49" spans="1:11">
      <c r="A49" s="962">
        <v>6</v>
      </c>
      <c r="B49" s="310" t="s">
        <v>11</v>
      </c>
      <c r="C49" s="333">
        <v>598</v>
      </c>
      <c r="D49" s="377">
        <f t="shared" si="7"/>
        <v>43.422128439460984</v>
      </c>
      <c r="E49" s="371">
        <v>1377178</v>
      </c>
      <c r="F49" s="827">
        <v>637</v>
      </c>
      <c r="G49" s="774">
        <f t="shared" si="0"/>
        <v>45.309409206558982</v>
      </c>
      <c r="H49" s="667">
        <v>1405889</v>
      </c>
      <c r="I49" s="928">
        <v>449</v>
      </c>
      <c r="J49" s="1043">
        <f t="shared" si="1"/>
        <v>31.218885409308093</v>
      </c>
      <c r="K49" s="680">
        <v>1438232</v>
      </c>
    </row>
    <row r="50" spans="1:11">
      <c r="A50" s="963">
        <v>6</v>
      </c>
      <c r="B50" s="46" t="s">
        <v>17</v>
      </c>
      <c r="C50" s="376">
        <v>329</v>
      </c>
      <c r="D50" s="377">
        <f t="shared" si="7"/>
        <v>50.209996825629382</v>
      </c>
      <c r="E50" s="371">
        <v>655248</v>
      </c>
      <c r="F50" s="830">
        <v>367</v>
      </c>
      <c r="G50" s="774">
        <f t="shared" si="0"/>
        <v>54.955997765821564</v>
      </c>
      <c r="H50" s="370">
        <v>667807</v>
      </c>
      <c r="I50" s="691">
        <v>313</v>
      </c>
      <c r="J50" s="1043">
        <f t="shared" si="1"/>
        <v>45.914894615781812</v>
      </c>
      <c r="K50" s="668">
        <v>681696</v>
      </c>
    </row>
    <row r="51" spans="1:11">
      <c r="A51" s="962">
        <v>6</v>
      </c>
      <c r="B51" s="24" t="s">
        <v>16</v>
      </c>
      <c r="C51" s="380">
        <v>232</v>
      </c>
      <c r="D51" s="378">
        <f t="shared" si="7"/>
        <v>44.356411413363517</v>
      </c>
      <c r="E51" s="369">
        <v>523036</v>
      </c>
      <c r="F51" s="826">
        <v>212</v>
      </c>
      <c r="G51" s="774">
        <f t="shared" si="0"/>
        <v>40.319129715388783</v>
      </c>
      <c r="H51" s="371">
        <v>525805</v>
      </c>
      <c r="I51" s="690">
        <v>233</v>
      </c>
      <c r="J51" s="1043">
        <f t="shared" si="1"/>
        <v>44.029221797677224</v>
      </c>
      <c r="K51" s="680">
        <v>529194</v>
      </c>
    </row>
    <row r="52" spans="1:11">
      <c r="A52" s="963">
        <v>6</v>
      </c>
      <c r="B52" s="46" t="s">
        <v>15</v>
      </c>
      <c r="C52" s="333">
        <v>46</v>
      </c>
      <c r="D52" s="389">
        <f t="shared" si="7"/>
        <v>20.587827223373449</v>
      </c>
      <c r="E52" s="371">
        <v>223433</v>
      </c>
      <c r="F52" s="826">
        <v>52</v>
      </c>
      <c r="G52" s="774">
        <f t="shared" si="0"/>
        <v>23.176003922092971</v>
      </c>
      <c r="H52" s="369">
        <v>224370</v>
      </c>
      <c r="I52" s="691">
        <v>41</v>
      </c>
      <c r="J52" s="1043">
        <f t="shared" si="1"/>
        <v>18.055151883460599</v>
      </c>
      <c r="K52" s="668">
        <v>227082</v>
      </c>
    </row>
    <row r="53" spans="1:11">
      <c r="A53" s="962">
        <v>6</v>
      </c>
      <c r="B53" s="310" t="s">
        <v>12</v>
      </c>
      <c r="C53" s="333">
        <v>213</v>
      </c>
      <c r="D53" s="378">
        <f t="shared" si="7"/>
        <v>30.960517345884213</v>
      </c>
      <c r="E53" s="369">
        <v>687973</v>
      </c>
      <c r="F53" s="826">
        <v>268</v>
      </c>
      <c r="G53" s="774">
        <f t="shared" si="0"/>
        <v>38.680699485604428</v>
      </c>
      <c r="H53" s="371">
        <v>692852</v>
      </c>
      <c r="I53" s="690">
        <v>265</v>
      </c>
      <c r="J53" s="1043">
        <f t="shared" si="1"/>
        <v>37.955284378177858</v>
      </c>
      <c r="K53" s="680">
        <v>698190</v>
      </c>
    </row>
    <row r="54" spans="1:11">
      <c r="A54" s="1024">
        <v>6</v>
      </c>
      <c r="B54" s="24" t="s">
        <v>13</v>
      </c>
      <c r="C54" s="376">
        <v>169</v>
      </c>
      <c r="D54" s="378">
        <f t="shared" si="7"/>
        <v>35.581269514431469</v>
      </c>
      <c r="E54" s="371">
        <v>474969</v>
      </c>
      <c r="F54" s="827">
        <v>224</v>
      </c>
      <c r="G54" s="774">
        <f t="shared" si="0"/>
        <v>46.887428308284839</v>
      </c>
      <c r="H54" s="371">
        <v>477740</v>
      </c>
      <c r="I54" s="691">
        <v>199</v>
      </c>
      <c r="J54" s="1043">
        <f t="shared" si="1"/>
        <v>41.393311340103253</v>
      </c>
      <c r="K54" s="680">
        <v>480754</v>
      </c>
    </row>
    <row r="55" spans="1:11">
      <c r="A55" s="963">
        <v>6</v>
      </c>
      <c r="B55" s="46" t="s">
        <v>14</v>
      </c>
      <c r="C55" s="391">
        <v>136</v>
      </c>
      <c r="D55" s="378">
        <f t="shared" si="7"/>
        <v>24.743468452077725</v>
      </c>
      <c r="E55" s="370">
        <v>549640</v>
      </c>
      <c r="F55" s="826">
        <v>139</v>
      </c>
      <c r="G55" s="777">
        <f t="shared" si="0"/>
        <v>25.201155989716479</v>
      </c>
      <c r="H55" s="369">
        <v>551562</v>
      </c>
      <c r="I55" s="690">
        <v>111</v>
      </c>
      <c r="J55" s="1045">
        <f t="shared" si="1"/>
        <v>20.016084998034458</v>
      </c>
      <c r="K55" s="668">
        <v>554554</v>
      </c>
    </row>
    <row r="56" spans="1:11">
      <c r="A56" s="975"/>
      <c r="B56" s="543" t="s">
        <v>98</v>
      </c>
      <c r="C56" s="481">
        <f>SUM(C48:C55)</f>
        <v>1809</v>
      </c>
      <c r="D56" s="511">
        <f>C56*100000/E56</f>
        <v>31.604137993205374</v>
      </c>
      <c r="E56" s="480">
        <f>SUM(E48:E55)</f>
        <v>5723934</v>
      </c>
      <c r="F56" s="776">
        <f>SUM(F48:F55)</f>
        <v>2066</v>
      </c>
      <c r="G56" s="466">
        <f t="shared" si="0"/>
        <v>35.635466085506145</v>
      </c>
      <c r="H56" s="462">
        <f>SUM(H48:H55)</f>
        <v>5797595</v>
      </c>
      <c r="I56" s="808">
        <f>SUM(I48:I55)</f>
        <v>1655</v>
      </c>
      <c r="J56" s="811">
        <f t="shared" si="1"/>
        <v>28.145674528521688</v>
      </c>
      <c r="K56" s="925">
        <f>SUM(K48:K55)</f>
        <v>5880122</v>
      </c>
    </row>
    <row r="57" spans="1:11">
      <c r="A57" s="963">
        <v>7</v>
      </c>
      <c r="B57" s="46" t="s">
        <v>31</v>
      </c>
      <c r="C57" s="343">
        <v>505</v>
      </c>
      <c r="D57" s="377">
        <f t="shared" ref="D57:D60" si="8">C57*100000/E57</f>
        <v>28.3989301757472</v>
      </c>
      <c r="E57" s="369">
        <v>1778236</v>
      </c>
      <c r="F57" s="825">
        <v>442</v>
      </c>
      <c r="G57" s="773">
        <f t="shared" si="0"/>
        <v>24.750091272961029</v>
      </c>
      <c r="H57" s="369">
        <v>1785852</v>
      </c>
      <c r="I57" s="693">
        <v>428</v>
      </c>
      <c r="J57" s="1042">
        <f t="shared" si="1"/>
        <v>23.856876577452354</v>
      </c>
      <c r="K57" s="668">
        <v>1794032</v>
      </c>
    </row>
    <row r="58" spans="1:11">
      <c r="A58" s="962">
        <v>7</v>
      </c>
      <c r="B58" s="24" t="s">
        <v>36</v>
      </c>
      <c r="C58" s="380">
        <v>144</v>
      </c>
      <c r="D58" s="378">
        <f t="shared" si="8"/>
        <v>15.151562978418493</v>
      </c>
      <c r="E58" s="371">
        <v>950397</v>
      </c>
      <c r="F58" s="826">
        <v>161</v>
      </c>
      <c r="G58" s="774">
        <f t="shared" si="0"/>
        <v>16.803810812051985</v>
      </c>
      <c r="H58" s="371">
        <v>958116</v>
      </c>
      <c r="I58" s="691">
        <v>128</v>
      </c>
      <c r="J58" s="1043">
        <f t="shared" si="1"/>
        <v>13.297430271600014</v>
      </c>
      <c r="K58" s="680">
        <v>962592</v>
      </c>
    </row>
    <row r="59" spans="1:11">
      <c r="A59" s="1024">
        <v>7</v>
      </c>
      <c r="B59" s="24" t="s">
        <v>37</v>
      </c>
      <c r="C59" s="333">
        <v>215</v>
      </c>
      <c r="D59" s="389">
        <f t="shared" si="8"/>
        <v>16.427700924153687</v>
      </c>
      <c r="E59" s="369">
        <v>1308765</v>
      </c>
      <c r="F59" s="827">
        <v>222</v>
      </c>
      <c r="G59" s="774">
        <f t="shared" si="0"/>
        <v>16.964202476162239</v>
      </c>
      <c r="H59" s="371">
        <v>1308638</v>
      </c>
      <c r="I59" s="690">
        <v>218</v>
      </c>
      <c r="J59" s="1043">
        <f t="shared" si="1"/>
        <v>16.663583648896765</v>
      </c>
      <c r="K59" s="680">
        <v>1308242</v>
      </c>
    </row>
    <row r="60" spans="1:11">
      <c r="A60" s="963">
        <v>7</v>
      </c>
      <c r="B60" s="46" t="s">
        <v>45</v>
      </c>
      <c r="C60" s="376">
        <v>151</v>
      </c>
      <c r="D60" s="377">
        <f t="shared" si="8"/>
        <v>15.336846927095131</v>
      </c>
      <c r="E60" s="370">
        <v>984557</v>
      </c>
      <c r="F60" s="826">
        <v>140</v>
      </c>
      <c r="G60" s="777">
        <f t="shared" si="0"/>
        <v>14.220864242551061</v>
      </c>
      <c r="H60" s="369">
        <v>984469</v>
      </c>
      <c r="I60" s="691">
        <v>142</v>
      </c>
      <c r="J60" s="1045">
        <f t="shared" si="1"/>
        <v>14.415438731847461</v>
      </c>
      <c r="K60" s="668">
        <v>985055</v>
      </c>
    </row>
    <row r="61" spans="1:11">
      <c r="A61" s="975"/>
      <c r="B61" s="543" t="s">
        <v>98</v>
      </c>
      <c r="C61" s="481">
        <f>SUM(C57:C60)</f>
        <v>1015</v>
      </c>
      <c r="D61" s="511">
        <f>C61*100000/E61</f>
        <v>20.211252390752207</v>
      </c>
      <c r="E61" s="480">
        <f>SUM(E57:E60)</f>
        <v>5021955</v>
      </c>
      <c r="F61" s="814">
        <f>SUM(F57:F60)</f>
        <v>965</v>
      </c>
      <c r="G61" s="466">
        <f t="shared" si="0"/>
        <v>19.157943846379098</v>
      </c>
      <c r="H61" s="462">
        <f>SUM(H57:H60)</f>
        <v>5037075</v>
      </c>
      <c r="I61" s="808">
        <f>SUM(I57:I60)</f>
        <v>916</v>
      </c>
      <c r="J61" s="811">
        <f t="shared" si="1"/>
        <v>18.138897618398389</v>
      </c>
      <c r="K61" s="925">
        <f>SUM(K57:K60)</f>
        <v>5049921</v>
      </c>
    </row>
    <row r="62" spans="1:11">
      <c r="A62" s="963">
        <v>8</v>
      </c>
      <c r="B62" s="46" t="s">
        <v>40</v>
      </c>
      <c r="C62" s="362">
        <v>31</v>
      </c>
      <c r="D62" s="377">
        <f t="shared" ref="D62:D68" si="9">C62*100000/E62</f>
        <v>7.4802437111660733</v>
      </c>
      <c r="E62" s="369">
        <v>414425</v>
      </c>
      <c r="F62" s="833">
        <v>66</v>
      </c>
      <c r="G62" s="773">
        <f t="shared" si="0"/>
        <v>15.812132697334219</v>
      </c>
      <c r="H62" s="369">
        <v>417401</v>
      </c>
      <c r="I62" s="690">
        <v>31</v>
      </c>
      <c r="J62" s="1042">
        <f t="shared" si="1"/>
        <v>7.3878829187380539</v>
      </c>
      <c r="K62" s="668">
        <v>419606</v>
      </c>
    </row>
    <row r="63" spans="1:11">
      <c r="A63" s="962">
        <v>8</v>
      </c>
      <c r="B63" s="24" t="s">
        <v>35</v>
      </c>
      <c r="C63" s="376">
        <v>53</v>
      </c>
      <c r="D63" s="389">
        <f t="shared" si="9"/>
        <v>10.472155920522264</v>
      </c>
      <c r="E63" s="371">
        <v>506104</v>
      </c>
      <c r="F63" s="827">
        <v>64</v>
      </c>
      <c r="G63" s="774">
        <f t="shared" si="0"/>
        <v>12.598400396849613</v>
      </c>
      <c r="H63" s="371">
        <v>508001</v>
      </c>
      <c r="I63" s="928">
        <v>51</v>
      </c>
      <c r="J63" s="1043">
        <f t="shared" si="1"/>
        <v>10.010422616488933</v>
      </c>
      <c r="K63" s="680">
        <v>509469</v>
      </c>
    </row>
    <row r="64" spans="1:11">
      <c r="A64" s="963">
        <v>8</v>
      </c>
      <c r="B64" s="46" t="s">
        <v>34</v>
      </c>
      <c r="C64" s="380">
        <v>403</v>
      </c>
      <c r="D64" s="377">
        <f t="shared" si="9"/>
        <v>25.822888306076194</v>
      </c>
      <c r="E64" s="371">
        <v>1560631</v>
      </c>
      <c r="F64" s="826">
        <v>382</v>
      </c>
      <c r="G64" s="774">
        <f t="shared" si="0"/>
        <v>24.37573861040423</v>
      </c>
      <c r="H64" s="369">
        <v>1567132</v>
      </c>
      <c r="I64" s="691">
        <v>132</v>
      </c>
      <c r="J64" s="1043">
        <f t="shared" si="1"/>
        <v>8.3930703758951015</v>
      </c>
      <c r="K64" s="685">
        <v>1572726</v>
      </c>
    </row>
    <row r="65" spans="1:11">
      <c r="A65" s="962">
        <v>8</v>
      </c>
      <c r="B65" s="24" t="s">
        <v>32</v>
      </c>
      <c r="C65" s="376">
        <v>112</v>
      </c>
      <c r="D65" s="389">
        <f t="shared" si="9"/>
        <v>17.749688191861452</v>
      </c>
      <c r="E65" s="369">
        <v>630997</v>
      </c>
      <c r="F65" s="827">
        <v>120</v>
      </c>
      <c r="G65" s="774">
        <f t="shared" si="0"/>
        <v>18.946600585134181</v>
      </c>
      <c r="H65" s="371">
        <v>633359</v>
      </c>
      <c r="I65" s="690">
        <v>105</v>
      </c>
      <c r="J65" s="1043">
        <f t="shared" si="1"/>
        <v>16.492163866140174</v>
      </c>
      <c r="K65" s="680">
        <v>636666</v>
      </c>
    </row>
    <row r="66" spans="1:11">
      <c r="A66" s="963">
        <v>8</v>
      </c>
      <c r="B66" s="46" t="s">
        <v>33</v>
      </c>
      <c r="C66" s="380">
        <v>66</v>
      </c>
      <c r="D66" s="377">
        <f t="shared" si="9"/>
        <v>12.848190838461253</v>
      </c>
      <c r="E66" s="371">
        <v>513691</v>
      </c>
      <c r="F66" s="826">
        <v>95</v>
      </c>
      <c r="G66" s="774">
        <f t="shared" si="0"/>
        <v>18.407214077837327</v>
      </c>
      <c r="H66" s="369">
        <v>516102</v>
      </c>
      <c r="I66" s="691">
        <v>70</v>
      </c>
      <c r="J66" s="1043">
        <f t="shared" si="1"/>
        <v>13.502565487442615</v>
      </c>
      <c r="K66" s="668">
        <v>518420</v>
      </c>
    </row>
    <row r="67" spans="1:11">
      <c r="A67" s="962">
        <v>8</v>
      </c>
      <c r="B67" s="24" t="s">
        <v>46</v>
      </c>
      <c r="C67" s="380">
        <v>240</v>
      </c>
      <c r="D67" s="389">
        <f t="shared" si="9"/>
        <v>21.206115490272136</v>
      </c>
      <c r="E67" s="371">
        <v>1131749</v>
      </c>
      <c r="F67" s="826">
        <v>261</v>
      </c>
      <c r="G67" s="774">
        <f t="shared" si="0"/>
        <v>22.965931228914901</v>
      </c>
      <c r="H67" s="371">
        <v>1136466</v>
      </c>
      <c r="I67" s="691">
        <v>221</v>
      </c>
      <c r="J67" s="1043">
        <f t="shared" si="1"/>
        <v>19.374527143186523</v>
      </c>
      <c r="K67" s="680">
        <v>1140673</v>
      </c>
    </row>
    <row r="68" spans="1:11">
      <c r="A68" s="963">
        <v>8</v>
      </c>
      <c r="B68" s="46" t="s">
        <v>41</v>
      </c>
      <c r="C68" s="376">
        <v>100</v>
      </c>
      <c r="D68" s="377">
        <f t="shared" si="9"/>
        <v>14.092347150879714</v>
      </c>
      <c r="E68" s="369">
        <v>709605</v>
      </c>
      <c r="F68" s="828">
        <v>102</v>
      </c>
      <c r="G68" s="775">
        <f t="shared" si="0"/>
        <v>14.323830922623227</v>
      </c>
      <c r="H68" s="369">
        <v>712100</v>
      </c>
      <c r="I68" s="690">
        <v>98</v>
      </c>
      <c r="J68" s="1045">
        <f t="shared" si="1"/>
        <v>13.718381231014741</v>
      </c>
      <c r="K68" s="668">
        <v>714370</v>
      </c>
    </row>
    <row r="69" spans="1:11">
      <c r="A69" s="1027"/>
      <c r="B69" s="543" t="s">
        <v>98</v>
      </c>
      <c r="C69" s="481">
        <f>SUM(C62:C68)</f>
        <v>1005</v>
      </c>
      <c r="D69" s="511">
        <f>C69*100000/E69</f>
        <v>18.382346216583912</v>
      </c>
      <c r="E69" s="480">
        <f>SUM(E62:E68)</f>
        <v>5467202</v>
      </c>
      <c r="F69" s="776">
        <f>SUM(F62:F68)</f>
        <v>1090</v>
      </c>
      <c r="G69" s="466">
        <f t="shared" si="0"/>
        <v>19.852251891928713</v>
      </c>
      <c r="H69" s="462">
        <f>SUM(H62:H68)</f>
        <v>5490561</v>
      </c>
      <c r="I69" s="926">
        <f>SUM(I62:I68)</f>
        <v>708</v>
      </c>
      <c r="J69" s="811">
        <f t="shared" si="1"/>
        <v>12.84486559154416</v>
      </c>
      <c r="K69" s="925">
        <f>SUM(K62:K68)</f>
        <v>5511930</v>
      </c>
    </row>
    <row r="70" spans="1:11">
      <c r="A70" s="963">
        <v>9</v>
      </c>
      <c r="B70" s="46" t="s">
        <v>27</v>
      </c>
      <c r="C70" s="343">
        <v>754</v>
      </c>
      <c r="D70" s="385">
        <f t="shared" ref="D70:D73" si="10">C70*100000/E70</f>
        <v>28.936939730571762</v>
      </c>
      <c r="E70" s="368">
        <v>2605666</v>
      </c>
      <c r="F70" s="825">
        <v>732</v>
      </c>
      <c r="G70" s="773">
        <f t="shared" si="0"/>
        <v>27.988702046884136</v>
      </c>
      <c r="H70" s="369">
        <v>2615341</v>
      </c>
      <c r="I70" s="693">
        <v>651</v>
      </c>
      <c r="J70" s="1042">
        <f t="shared" si="1"/>
        <v>24.803146456293312</v>
      </c>
      <c r="K70" s="668">
        <v>2624667</v>
      </c>
    </row>
    <row r="71" spans="1:11">
      <c r="A71" s="962">
        <v>9</v>
      </c>
      <c r="B71" s="24" t="s">
        <v>29</v>
      </c>
      <c r="C71" s="380">
        <v>310</v>
      </c>
      <c r="D71" s="389">
        <f t="shared" si="10"/>
        <v>19.744091103057787</v>
      </c>
      <c r="E71" s="369">
        <v>1570090</v>
      </c>
      <c r="F71" s="826">
        <v>334</v>
      </c>
      <c r="G71" s="774">
        <f t="shared" si="0"/>
        <v>21.188281991926885</v>
      </c>
      <c r="H71" s="371">
        <v>1576343</v>
      </c>
      <c r="I71" s="691">
        <v>171</v>
      </c>
      <c r="J71" s="1043">
        <f t="shared" si="1"/>
        <v>10.809409875755</v>
      </c>
      <c r="K71" s="680">
        <v>1581955</v>
      </c>
    </row>
    <row r="72" spans="1:11">
      <c r="A72" s="1024">
        <v>9</v>
      </c>
      <c r="B72" s="24" t="s">
        <v>30</v>
      </c>
      <c r="C72" s="380">
        <v>261</v>
      </c>
      <c r="D72" s="389">
        <f t="shared" si="10"/>
        <v>18.814404192512445</v>
      </c>
      <c r="E72" s="371">
        <v>1387235</v>
      </c>
      <c r="F72" s="826">
        <v>310</v>
      </c>
      <c r="G72" s="774">
        <f t="shared" ref="G72:G96" si="11">F72*100000/H72</f>
        <v>22.303522157829796</v>
      </c>
      <c r="H72" s="371">
        <v>1389915</v>
      </c>
      <c r="I72" s="694">
        <v>307</v>
      </c>
      <c r="J72" s="1043">
        <f t="shared" ref="J72:J96" si="12">I72*100000/K72</f>
        <v>22.033545534797931</v>
      </c>
      <c r="K72" s="680">
        <v>1393330</v>
      </c>
    </row>
    <row r="73" spans="1:11">
      <c r="A73" s="963">
        <v>9</v>
      </c>
      <c r="B73" s="46" t="s">
        <v>28</v>
      </c>
      <c r="C73" s="379">
        <v>148</v>
      </c>
      <c r="D73" s="385">
        <f t="shared" si="10"/>
        <v>13.046785950727227</v>
      </c>
      <c r="E73" s="369">
        <v>1134379</v>
      </c>
      <c r="F73" s="828">
        <v>132</v>
      </c>
      <c r="G73" s="777">
        <f t="shared" si="11"/>
        <v>11.615771401618817</v>
      </c>
      <c r="H73" s="663">
        <v>1136386</v>
      </c>
      <c r="I73" s="692">
        <v>94</v>
      </c>
      <c r="J73" s="1045">
        <f t="shared" si="12"/>
        <v>8.2626466839537649</v>
      </c>
      <c r="K73" s="668">
        <v>1137650</v>
      </c>
    </row>
    <row r="74" spans="1:11">
      <c r="A74" s="975"/>
      <c r="B74" s="475" t="s">
        <v>98</v>
      </c>
      <c r="C74" s="488">
        <f>SUM(C70:C73)</f>
        <v>1473</v>
      </c>
      <c r="D74" s="511">
        <f>C74*100000/E74</f>
        <v>21.993707977907746</v>
      </c>
      <c r="E74" s="480">
        <f>SUM(E70:E73)</f>
        <v>6697370</v>
      </c>
      <c r="F74" s="776">
        <f>SUM(F70:F73)</f>
        <v>1508</v>
      </c>
      <c r="G74" s="466">
        <f t="shared" si="11"/>
        <v>22.447207012221671</v>
      </c>
      <c r="H74" s="465">
        <f>SUM(H70:H73)</f>
        <v>6717985</v>
      </c>
      <c r="I74" s="926">
        <f>SUM(I70:I73)</f>
        <v>1223</v>
      </c>
      <c r="J74" s="812">
        <f t="shared" si="12"/>
        <v>18.151858777054507</v>
      </c>
      <c r="K74" s="925">
        <f>SUM(K70:K73)</f>
        <v>6737602</v>
      </c>
    </row>
    <row r="75" spans="1:11">
      <c r="A75" s="963">
        <v>10</v>
      </c>
      <c r="B75" s="46" t="s">
        <v>43</v>
      </c>
      <c r="C75" s="376">
        <v>187</v>
      </c>
      <c r="D75" s="377">
        <f t="shared" ref="D75:D79" si="13">C75*100000/E75</f>
        <v>12.806473638182194</v>
      </c>
      <c r="E75" s="392">
        <v>1460199</v>
      </c>
      <c r="F75" s="832">
        <v>184</v>
      </c>
      <c r="G75" s="773">
        <f t="shared" si="11"/>
        <v>12.571569123133054</v>
      </c>
      <c r="H75" s="663">
        <v>1463620</v>
      </c>
      <c r="I75" s="690">
        <v>171</v>
      </c>
      <c r="J75" s="1041">
        <f t="shared" si="12"/>
        <v>11.656394043378146</v>
      </c>
      <c r="K75" s="668">
        <v>1467006</v>
      </c>
    </row>
    <row r="76" spans="1:11">
      <c r="A76" s="962">
        <v>10</v>
      </c>
      <c r="B76" s="24" t="s">
        <v>38</v>
      </c>
      <c r="C76" s="333">
        <v>552</v>
      </c>
      <c r="D76" s="389">
        <f t="shared" si="13"/>
        <v>30.135593794033042</v>
      </c>
      <c r="E76" s="369">
        <v>1831721</v>
      </c>
      <c r="F76" s="827">
        <v>478</v>
      </c>
      <c r="G76" s="774">
        <f t="shared" si="11"/>
        <v>25.969848896770394</v>
      </c>
      <c r="H76" s="371">
        <v>1840596</v>
      </c>
      <c r="I76" s="693">
        <v>525</v>
      </c>
      <c r="J76" s="1043">
        <f t="shared" si="12"/>
        <v>28.362296189890166</v>
      </c>
      <c r="K76" s="680">
        <v>1851049</v>
      </c>
    </row>
    <row r="77" spans="1:11">
      <c r="A77" s="1024">
        <v>10</v>
      </c>
      <c r="B77" s="24" t="s">
        <v>44</v>
      </c>
      <c r="C77" s="380">
        <v>88</v>
      </c>
      <c r="D77" s="389">
        <f t="shared" si="13"/>
        <v>16.286464097600337</v>
      </c>
      <c r="E77" s="371">
        <v>540326</v>
      </c>
      <c r="F77" s="826">
        <v>89</v>
      </c>
      <c r="G77" s="774">
        <f t="shared" si="11"/>
        <v>16.472421649574216</v>
      </c>
      <c r="H77" s="663">
        <v>540297</v>
      </c>
      <c r="I77" s="691">
        <v>71</v>
      </c>
      <c r="J77" s="1043">
        <f t="shared" si="12"/>
        <v>13.143377588875149</v>
      </c>
      <c r="K77" s="686">
        <v>540196</v>
      </c>
    </row>
    <row r="78" spans="1:11">
      <c r="A78" s="1024">
        <v>10</v>
      </c>
      <c r="B78" s="24" t="s">
        <v>39</v>
      </c>
      <c r="C78" s="376">
        <v>45</v>
      </c>
      <c r="D78" s="377">
        <f t="shared" si="13"/>
        <v>12.028997904281255</v>
      </c>
      <c r="E78" s="369">
        <v>374096</v>
      </c>
      <c r="F78" s="827">
        <v>44</v>
      </c>
      <c r="G78" s="774">
        <f t="shared" si="11"/>
        <v>11.732113193561203</v>
      </c>
      <c r="H78" s="371">
        <v>375039</v>
      </c>
      <c r="I78" s="690">
        <v>43</v>
      </c>
      <c r="J78" s="1043">
        <f t="shared" si="12"/>
        <v>11.43979078484946</v>
      </c>
      <c r="K78" s="680">
        <v>375881</v>
      </c>
    </row>
    <row r="79" spans="1:11">
      <c r="A79" s="963">
        <v>10</v>
      </c>
      <c r="B79" s="46" t="s">
        <v>42</v>
      </c>
      <c r="C79" s="391">
        <v>58</v>
      </c>
      <c r="D79" s="378">
        <f t="shared" si="13"/>
        <v>16.880780939852031</v>
      </c>
      <c r="E79" s="370">
        <v>343586</v>
      </c>
      <c r="F79" s="826">
        <v>55</v>
      </c>
      <c r="G79" s="775">
        <f t="shared" si="11"/>
        <v>15.934685174079192</v>
      </c>
      <c r="H79" s="663">
        <v>345159</v>
      </c>
      <c r="I79" s="691">
        <v>42</v>
      </c>
      <c r="J79" s="1044">
        <f t="shared" si="12"/>
        <v>12.101688761853172</v>
      </c>
      <c r="K79" s="686">
        <v>347059</v>
      </c>
    </row>
    <row r="80" spans="1:11">
      <c r="A80" s="975"/>
      <c r="B80" s="543" t="s">
        <v>98</v>
      </c>
      <c r="C80" s="481">
        <f>SUM(C75:C79)</f>
        <v>930</v>
      </c>
      <c r="D80" s="511">
        <f>C80*100000/E80</f>
        <v>20.439883883876846</v>
      </c>
      <c r="E80" s="480">
        <f>SUM(E75:E79)</f>
        <v>4549928</v>
      </c>
      <c r="F80" s="776">
        <f>SUM(F75:F79)</f>
        <v>850</v>
      </c>
      <c r="G80" s="466">
        <f t="shared" si="11"/>
        <v>18.621113143855109</v>
      </c>
      <c r="H80" s="465">
        <f>SUM(H75:H79)</f>
        <v>4564711</v>
      </c>
      <c r="I80" s="926">
        <f>SUM(I75:I79)</f>
        <v>852</v>
      </c>
      <c r="J80" s="811">
        <f t="shared" si="12"/>
        <v>18.597783851404579</v>
      </c>
      <c r="K80" s="925">
        <f>SUM(K75:K79)</f>
        <v>4581191</v>
      </c>
    </row>
    <row r="81" spans="1:11">
      <c r="A81" s="963">
        <v>11</v>
      </c>
      <c r="B81" s="46" t="s">
        <v>64</v>
      </c>
      <c r="C81" s="376">
        <v>355</v>
      </c>
      <c r="D81" s="385">
        <f t="shared" ref="D81:D87" si="14">C81*100000/E81</f>
        <v>23.076448047114958</v>
      </c>
      <c r="E81" s="369">
        <v>1538365</v>
      </c>
      <c r="F81" s="825">
        <v>358</v>
      </c>
      <c r="G81" s="773">
        <f t="shared" si="11"/>
        <v>23.172495930249493</v>
      </c>
      <c r="H81" s="663">
        <v>1544935</v>
      </c>
      <c r="I81" s="693">
        <v>311</v>
      </c>
      <c r="J81" s="1042">
        <f t="shared" si="12"/>
        <v>20.060905166102359</v>
      </c>
      <c r="K81" s="686">
        <v>1550279</v>
      </c>
    </row>
    <row r="82" spans="1:11">
      <c r="A82" s="962">
        <v>11</v>
      </c>
      <c r="B82" s="24" t="s">
        <v>70</v>
      </c>
      <c r="C82" s="380">
        <v>146</v>
      </c>
      <c r="D82" s="377">
        <f t="shared" si="14"/>
        <v>32.594451352781356</v>
      </c>
      <c r="E82" s="371">
        <v>447929</v>
      </c>
      <c r="F82" s="826">
        <v>128</v>
      </c>
      <c r="G82" s="774">
        <f t="shared" si="11"/>
        <v>28.203150820755756</v>
      </c>
      <c r="H82" s="371">
        <v>453850</v>
      </c>
      <c r="I82" s="691">
        <v>120</v>
      </c>
      <c r="J82" s="1043">
        <f t="shared" si="12"/>
        <v>26.117843710823234</v>
      </c>
      <c r="K82" s="680">
        <v>459456</v>
      </c>
    </row>
    <row r="83" spans="1:11">
      <c r="A83" s="963">
        <v>11</v>
      </c>
      <c r="B83" s="46" t="s">
        <v>68</v>
      </c>
      <c r="C83" s="376">
        <v>75</v>
      </c>
      <c r="D83" s="389">
        <f t="shared" si="14"/>
        <v>29.020612373615233</v>
      </c>
      <c r="E83" s="369">
        <v>258437</v>
      </c>
      <c r="F83" s="827">
        <v>59</v>
      </c>
      <c r="G83" s="774">
        <f t="shared" si="11"/>
        <v>22.657885136043319</v>
      </c>
      <c r="H83" s="369">
        <v>260395</v>
      </c>
      <c r="I83" s="690">
        <v>58</v>
      </c>
      <c r="J83" s="1043">
        <f t="shared" si="12"/>
        <v>22.076567626616729</v>
      </c>
      <c r="K83" s="668">
        <v>262722</v>
      </c>
    </row>
    <row r="84" spans="1:11">
      <c r="A84" s="962">
        <v>11</v>
      </c>
      <c r="B84" s="24" t="s">
        <v>69</v>
      </c>
      <c r="C84" s="380">
        <v>135</v>
      </c>
      <c r="D84" s="377">
        <f t="shared" si="14"/>
        <v>36.964628957268886</v>
      </c>
      <c r="E84" s="371">
        <v>365214</v>
      </c>
      <c r="F84" s="826">
        <v>128</v>
      </c>
      <c r="G84" s="774">
        <f t="shared" si="11"/>
        <v>34.229815774061819</v>
      </c>
      <c r="H84" s="371">
        <v>373943</v>
      </c>
      <c r="I84" s="691">
        <v>89</v>
      </c>
      <c r="J84" s="1043">
        <f t="shared" si="12"/>
        <v>23.268886361556664</v>
      </c>
      <c r="K84" s="680">
        <v>382485</v>
      </c>
    </row>
    <row r="85" spans="1:11">
      <c r="A85" s="963">
        <v>11</v>
      </c>
      <c r="B85" s="46" t="s">
        <v>65</v>
      </c>
      <c r="C85" s="376">
        <v>332</v>
      </c>
      <c r="D85" s="389">
        <f t="shared" si="14"/>
        <v>32.309863266994306</v>
      </c>
      <c r="E85" s="369">
        <v>1027550</v>
      </c>
      <c r="F85" s="827">
        <v>350</v>
      </c>
      <c r="G85" s="774">
        <f t="shared" si="11"/>
        <v>33.783098991236663</v>
      </c>
      <c r="H85" s="369">
        <v>1036021</v>
      </c>
      <c r="I85" s="690">
        <v>333</v>
      </c>
      <c r="J85" s="1043">
        <f t="shared" si="12"/>
        <v>31.911804588591675</v>
      </c>
      <c r="K85" s="668">
        <v>1043501</v>
      </c>
    </row>
    <row r="86" spans="1:11">
      <c r="A86" s="962">
        <v>11</v>
      </c>
      <c r="B86" s="310" t="s">
        <v>67</v>
      </c>
      <c r="C86" s="333">
        <v>25</v>
      </c>
      <c r="D86" s="389">
        <f t="shared" si="14"/>
        <v>13.988987868749721</v>
      </c>
      <c r="E86" s="371">
        <v>178712</v>
      </c>
      <c r="F86" s="826">
        <v>26</v>
      </c>
      <c r="G86" s="774">
        <f t="shared" si="11"/>
        <v>14.778437123434054</v>
      </c>
      <c r="H86" s="371">
        <v>175932</v>
      </c>
      <c r="I86" s="691">
        <v>20</v>
      </c>
      <c r="J86" s="1043">
        <f t="shared" si="12"/>
        <v>10.970144751059991</v>
      </c>
      <c r="K86" s="680">
        <v>182313</v>
      </c>
    </row>
    <row r="87" spans="1:11">
      <c r="A87" s="963">
        <v>11</v>
      </c>
      <c r="B87" s="46" t="s">
        <v>66</v>
      </c>
      <c r="C87" s="327">
        <v>210</v>
      </c>
      <c r="D87" s="385">
        <f t="shared" si="14"/>
        <v>42.270361230429828</v>
      </c>
      <c r="E87" s="369">
        <v>496802</v>
      </c>
      <c r="F87" s="828">
        <v>191</v>
      </c>
      <c r="G87" s="777">
        <f t="shared" si="11"/>
        <v>38.243291405871446</v>
      </c>
      <c r="H87" s="663">
        <v>499434</v>
      </c>
      <c r="I87" s="692">
        <v>130</v>
      </c>
      <c r="J87" s="1044">
        <f t="shared" si="12"/>
        <v>25.834555506536141</v>
      </c>
      <c r="K87" s="686">
        <v>503202</v>
      </c>
    </row>
    <row r="88" spans="1:11">
      <c r="A88" s="975"/>
      <c r="B88" s="543" t="s">
        <v>98</v>
      </c>
      <c r="C88" s="514">
        <f>SUM(C81:C87)</f>
        <v>1278</v>
      </c>
      <c r="D88" s="511">
        <f>C88*100000/E88</f>
        <v>29.631285258157355</v>
      </c>
      <c r="E88" s="480">
        <f>SUM(E81:E87)</f>
        <v>4313009</v>
      </c>
      <c r="F88" s="776">
        <f>SUM(F81:F87)</f>
        <v>1240</v>
      </c>
      <c r="G88" s="466">
        <f t="shared" si="11"/>
        <v>28.54176880706915</v>
      </c>
      <c r="H88" s="465">
        <f>SUM(H81:H87)</f>
        <v>4344510</v>
      </c>
      <c r="I88" s="926">
        <f>SUM(I81:I87)</f>
        <v>1061</v>
      </c>
      <c r="J88" s="811">
        <f t="shared" si="12"/>
        <v>24.201874196787468</v>
      </c>
      <c r="K88" s="925">
        <f>SUM(K81:K87)</f>
        <v>4383958</v>
      </c>
    </row>
    <row r="89" spans="1:11">
      <c r="A89" s="963">
        <v>12</v>
      </c>
      <c r="B89" s="53" t="s">
        <v>71</v>
      </c>
      <c r="C89" s="362">
        <v>385</v>
      </c>
      <c r="D89" s="388">
        <f t="shared" ref="D89:D95" si="15">C89*100000/E89</f>
        <v>27.813236644408853</v>
      </c>
      <c r="E89" s="369">
        <v>1384233</v>
      </c>
      <c r="F89" s="825">
        <v>395</v>
      </c>
      <c r="G89" s="773">
        <f t="shared" si="11"/>
        <v>28.303299591500984</v>
      </c>
      <c r="H89" s="394">
        <v>1395597</v>
      </c>
      <c r="I89" s="693">
        <v>357</v>
      </c>
      <c r="J89" s="1042">
        <f t="shared" si="12"/>
        <v>25.392264250252499</v>
      </c>
      <c r="K89" s="687">
        <v>1405940</v>
      </c>
    </row>
    <row r="90" spans="1:11">
      <c r="A90" s="962">
        <v>12</v>
      </c>
      <c r="B90" s="52" t="s">
        <v>74</v>
      </c>
      <c r="C90" s="380">
        <v>52</v>
      </c>
      <c r="D90" s="389">
        <f t="shared" si="15"/>
        <v>16.892111383983679</v>
      </c>
      <c r="E90" s="371">
        <v>307836</v>
      </c>
      <c r="F90" s="826">
        <v>38</v>
      </c>
      <c r="G90" s="774">
        <f t="shared" si="11"/>
        <v>12.209502205742965</v>
      </c>
      <c r="H90" s="371">
        <v>311233</v>
      </c>
      <c r="I90" s="691">
        <v>47</v>
      </c>
      <c r="J90" s="1043">
        <f t="shared" si="12"/>
        <v>14.953960890619729</v>
      </c>
      <c r="K90" s="680">
        <v>314298</v>
      </c>
    </row>
    <row r="91" spans="1:11">
      <c r="A91" s="963">
        <v>12</v>
      </c>
      <c r="B91" s="53" t="s">
        <v>73</v>
      </c>
      <c r="C91" s="380">
        <v>199</v>
      </c>
      <c r="D91" s="377">
        <f t="shared" si="15"/>
        <v>31.389002807659548</v>
      </c>
      <c r="E91" s="369">
        <v>633980</v>
      </c>
      <c r="F91" s="827">
        <v>198</v>
      </c>
      <c r="G91" s="774">
        <f t="shared" si="11"/>
        <v>31.063988678901904</v>
      </c>
      <c r="H91" s="369">
        <v>637394</v>
      </c>
      <c r="I91" s="690">
        <v>146</v>
      </c>
      <c r="J91" s="1043">
        <f t="shared" si="12"/>
        <v>22.820701189489974</v>
      </c>
      <c r="K91" s="668">
        <v>639770</v>
      </c>
    </row>
    <row r="92" spans="1:11">
      <c r="A92" s="962">
        <v>12</v>
      </c>
      <c r="B92" s="52" t="s">
        <v>72</v>
      </c>
      <c r="C92" s="381">
        <v>120</v>
      </c>
      <c r="D92" s="389">
        <f t="shared" si="15"/>
        <v>23.244236882018065</v>
      </c>
      <c r="E92" s="371">
        <v>516257</v>
      </c>
      <c r="F92" s="826">
        <v>120</v>
      </c>
      <c r="G92" s="774">
        <f t="shared" si="11"/>
        <v>23.111590462617002</v>
      </c>
      <c r="H92" s="371">
        <v>519220</v>
      </c>
      <c r="I92" s="691">
        <v>116</v>
      </c>
      <c r="J92" s="1043">
        <f t="shared" si="12"/>
        <v>22.240500334566146</v>
      </c>
      <c r="K92" s="680">
        <v>521571</v>
      </c>
    </row>
    <row r="93" spans="1:11">
      <c r="A93" s="963">
        <v>12</v>
      </c>
      <c r="B93" s="319" t="s">
        <v>76</v>
      </c>
      <c r="C93" s="376">
        <v>63</v>
      </c>
      <c r="D93" s="377">
        <f t="shared" si="15"/>
        <v>9.3301956231015648</v>
      </c>
      <c r="E93" s="369">
        <v>675227</v>
      </c>
      <c r="F93" s="827">
        <v>67</v>
      </c>
      <c r="G93" s="774">
        <f t="shared" si="11"/>
        <v>9.816677215931735</v>
      </c>
      <c r="H93" s="369">
        <v>682512</v>
      </c>
      <c r="I93" s="690">
        <v>65</v>
      </c>
      <c r="J93" s="1043">
        <f t="shared" si="12"/>
        <v>9.4188565508147306</v>
      </c>
      <c r="K93" s="668">
        <v>690105</v>
      </c>
    </row>
    <row r="94" spans="1:11">
      <c r="A94" s="962">
        <v>12</v>
      </c>
      <c r="B94" s="52" t="s">
        <v>75</v>
      </c>
      <c r="C94" s="380">
        <v>68</v>
      </c>
      <c r="D94" s="389">
        <f t="shared" si="15"/>
        <v>13.50610555418729</v>
      </c>
      <c r="E94" s="371">
        <v>503476</v>
      </c>
      <c r="F94" s="826">
        <v>47</v>
      </c>
      <c r="G94" s="774">
        <f t="shared" si="11"/>
        <v>9.233356383981894</v>
      </c>
      <c r="H94" s="371">
        <v>509024</v>
      </c>
      <c r="I94" s="691">
        <v>39</v>
      </c>
      <c r="J94" s="1043">
        <f t="shared" si="12"/>
        <v>7.5724479394204165</v>
      </c>
      <c r="K94" s="680">
        <v>515025</v>
      </c>
    </row>
    <row r="95" spans="1:11">
      <c r="A95" s="963">
        <v>12</v>
      </c>
      <c r="B95" s="53" t="s">
        <v>77</v>
      </c>
      <c r="C95" s="383">
        <v>111</v>
      </c>
      <c r="D95" s="385">
        <f t="shared" si="15"/>
        <v>14.571308175291525</v>
      </c>
      <c r="E95" s="369">
        <v>761771</v>
      </c>
      <c r="F95" s="828">
        <v>149</v>
      </c>
      <c r="G95" s="775">
        <f t="shared" si="11"/>
        <v>19.338794920516253</v>
      </c>
      <c r="H95" s="669">
        <v>770472</v>
      </c>
      <c r="I95" s="692">
        <v>116</v>
      </c>
      <c r="J95" s="1044">
        <f t="shared" si="12"/>
        <v>14.892013644165605</v>
      </c>
      <c r="K95" s="682">
        <v>778941</v>
      </c>
    </row>
    <row r="96" spans="1:11">
      <c r="A96" s="979"/>
      <c r="B96" s="543" t="s">
        <v>98</v>
      </c>
      <c r="C96" s="476">
        <f>SUM(C89:C95)</f>
        <v>998</v>
      </c>
      <c r="D96" s="511">
        <f>C96*100000/E96</f>
        <v>20.866525326274676</v>
      </c>
      <c r="E96" s="480">
        <f>SUM(E89:E95)</f>
        <v>4782780</v>
      </c>
      <c r="F96" s="776">
        <f>SUM(F89:F95)</f>
        <v>1014</v>
      </c>
      <c r="G96" s="466">
        <f t="shared" si="11"/>
        <v>21.013575515827327</v>
      </c>
      <c r="H96" s="465">
        <f>SUM(H89:H95)</f>
        <v>4825452</v>
      </c>
      <c r="I96" s="808">
        <f>SUM(I89:I95)</f>
        <v>886</v>
      </c>
      <c r="J96" s="811">
        <f t="shared" si="12"/>
        <v>18.209283446199379</v>
      </c>
      <c r="K96" s="925">
        <f>SUM(K89:K95)</f>
        <v>4865650</v>
      </c>
    </row>
    <row r="97" spans="1:13">
      <c r="J97" s="1061"/>
    </row>
    <row r="98" spans="1:13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1064"/>
      <c r="J98" s="1065"/>
      <c r="K98" s="934"/>
      <c r="L98"/>
      <c r="M98" s="935"/>
    </row>
    <row r="99" spans="1:13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</row>
    <row r="100" spans="1:13">
      <c r="A100" s="1017" t="s">
        <v>115</v>
      </c>
      <c r="C100" s="1001"/>
      <c r="D100" s="943"/>
      <c r="E100" s="801"/>
      <c r="F100" s="768"/>
      <c r="G100" s="768"/>
      <c r="I100" s="801"/>
      <c r="J100" s="801"/>
      <c r="K100" s="768"/>
    </row>
  </sheetData>
  <mergeCells count="7">
    <mergeCell ref="A99:L99"/>
    <mergeCell ref="A2:O2"/>
    <mergeCell ref="A5:A6"/>
    <mergeCell ref="C5:E5"/>
    <mergeCell ref="F5:H5"/>
    <mergeCell ref="I5:K5"/>
    <mergeCell ref="I4:K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00"/>
  <sheetViews>
    <sheetView tabSelected="1" workbookViewId="0">
      <selection activeCell="Q16" sqref="Q16"/>
    </sheetView>
  </sheetViews>
  <sheetFormatPr defaultRowHeight="14.25"/>
  <cols>
    <col min="1" max="1" width="9" style="938"/>
    <col min="2" max="2" width="15.625" style="768" customWidth="1"/>
    <col min="3" max="4" width="6.125" style="768" customWidth="1"/>
    <col min="5" max="5" width="8.125" style="768" customWidth="1"/>
    <col min="6" max="6" width="6.125" style="329" customWidth="1"/>
    <col min="7" max="7" width="6.125" style="5" customWidth="1"/>
    <col min="8" max="8" width="8.125" style="768" customWidth="1"/>
    <col min="9" max="9" width="6.375" style="799" customWidth="1"/>
    <col min="10" max="10" width="6.375" style="800" customWidth="1"/>
    <col min="11" max="11" width="8.125" style="801" customWidth="1"/>
    <col min="12" max="16384" width="9" style="768"/>
  </cols>
  <sheetData>
    <row r="2" spans="1:20">
      <c r="A2" s="1142" t="s">
        <v>126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7"/>
      <c r="N2" s="1147"/>
    </row>
    <row r="3" spans="1:20">
      <c r="F3" s="768"/>
      <c r="G3" s="768"/>
      <c r="I3" s="768"/>
      <c r="J3" s="768"/>
      <c r="K3" s="768"/>
      <c r="O3" s="329"/>
      <c r="P3" s="5"/>
      <c r="R3" s="1001"/>
      <c r="S3" s="943"/>
      <c r="T3" s="801"/>
    </row>
    <row r="4" spans="1:20">
      <c r="F4" s="768"/>
      <c r="G4" s="768"/>
      <c r="I4" s="1135" t="s">
        <v>116</v>
      </c>
      <c r="J4" s="1135"/>
      <c r="K4" s="1135"/>
      <c r="M4" s="769"/>
      <c r="O4" s="329"/>
      <c r="P4" s="5"/>
      <c r="R4" s="1001"/>
      <c r="S4" s="943"/>
      <c r="T4" s="801"/>
    </row>
    <row r="5" spans="1:20">
      <c r="A5" s="1129" t="s">
        <v>86</v>
      </c>
      <c r="B5" s="75" t="s">
        <v>87</v>
      </c>
      <c r="C5" s="1136" t="s">
        <v>102</v>
      </c>
      <c r="D5" s="1137"/>
      <c r="E5" s="1138"/>
      <c r="F5" s="1116" t="s">
        <v>105</v>
      </c>
      <c r="G5" s="1117"/>
      <c r="H5" s="1118"/>
      <c r="I5" s="1116" t="s">
        <v>107</v>
      </c>
      <c r="J5" s="1117"/>
      <c r="K5" s="1118"/>
    </row>
    <row r="6" spans="1:20">
      <c r="A6" s="1139"/>
      <c r="B6" s="73"/>
      <c r="C6" s="191" t="s">
        <v>84</v>
      </c>
      <c r="D6" s="209" t="s">
        <v>85</v>
      </c>
      <c r="E6" s="252" t="s">
        <v>97</v>
      </c>
      <c r="F6" s="696" t="s">
        <v>84</v>
      </c>
      <c r="G6" s="413" t="s">
        <v>85</v>
      </c>
      <c r="H6" s="221" t="s">
        <v>97</v>
      </c>
      <c r="I6" s="688" t="s">
        <v>84</v>
      </c>
      <c r="J6" s="1047" t="s">
        <v>85</v>
      </c>
      <c r="K6" s="677" t="s">
        <v>97</v>
      </c>
    </row>
    <row r="7" spans="1:20">
      <c r="A7" s="1036"/>
      <c r="B7" s="851" t="s">
        <v>90</v>
      </c>
      <c r="C7" s="903">
        <v>1634</v>
      </c>
      <c r="D7" s="922">
        <f t="shared" ref="D7:D16" si="0">C7*100000/E7</f>
        <v>2.5285779602521781</v>
      </c>
      <c r="E7" s="866">
        <v>64621302</v>
      </c>
      <c r="F7" s="883">
        <v>2004</v>
      </c>
      <c r="G7" s="893">
        <f>F7*100000/H7</f>
        <v>3.0851979729510348</v>
      </c>
      <c r="H7" s="885">
        <v>64955313</v>
      </c>
      <c r="I7" s="867">
        <f>SUM(I8,I17,I23,I29,I38,I47,I56,I61,I69,I74,I80,I88,I96)</f>
        <v>2204</v>
      </c>
      <c r="J7" s="868">
        <f>I7*100000/K7</f>
        <v>3.3686446464602096</v>
      </c>
      <c r="K7" s="869">
        <v>65426907</v>
      </c>
    </row>
    <row r="8" spans="1:20">
      <c r="A8" s="1037"/>
      <c r="B8" s="657" t="s">
        <v>1</v>
      </c>
      <c r="C8" s="491">
        <v>87</v>
      </c>
      <c r="D8" s="661">
        <f t="shared" si="0"/>
        <v>1.5317154896577514</v>
      </c>
      <c r="E8" s="494">
        <v>5679906</v>
      </c>
      <c r="F8" s="783">
        <v>107</v>
      </c>
      <c r="G8" s="798">
        <f t="shared" ref="G8:G71" si="1">F8*100000/H8</f>
        <v>1.8807340417080018</v>
      </c>
      <c r="H8" s="670">
        <v>5689268</v>
      </c>
      <c r="I8" s="803">
        <v>85</v>
      </c>
      <c r="J8" s="804">
        <f t="shared" ref="J8:J71" si="2">I8*100000/K8</f>
        <v>1.4927089946253695</v>
      </c>
      <c r="K8" s="678">
        <v>5694345</v>
      </c>
    </row>
    <row r="9" spans="1:20">
      <c r="A9" s="1031">
        <v>1</v>
      </c>
      <c r="B9" s="27" t="s">
        <v>57</v>
      </c>
      <c r="C9" s="382">
        <v>57</v>
      </c>
      <c r="D9" s="387">
        <f t="shared" si="0"/>
        <v>3.4311202607651397</v>
      </c>
      <c r="E9" s="368">
        <v>1661265</v>
      </c>
      <c r="F9" s="789">
        <v>77</v>
      </c>
      <c r="G9" s="785">
        <f t="shared" si="1"/>
        <v>4.6036496778043103</v>
      </c>
      <c r="H9" s="392">
        <v>1672586</v>
      </c>
      <c r="I9" s="689">
        <v>120</v>
      </c>
      <c r="J9" s="1042">
        <f t="shared" si="2"/>
        <v>7.0453006963692628</v>
      </c>
      <c r="K9" s="679">
        <v>1703263</v>
      </c>
    </row>
    <row r="10" spans="1:20">
      <c r="A10" s="960">
        <v>1</v>
      </c>
      <c r="B10" s="25" t="s">
        <v>60</v>
      </c>
      <c r="C10" s="380">
        <v>12</v>
      </c>
      <c r="D10" s="378">
        <f t="shared" si="0"/>
        <v>2.9631751409360176</v>
      </c>
      <c r="E10" s="369">
        <v>404971</v>
      </c>
      <c r="F10" s="790">
        <v>8</v>
      </c>
      <c r="G10" s="774">
        <f t="shared" si="1"/>
        <v>1.973515423023031</v>
      </c>
      <c r="H10" s="369">
        <v>405368</v>
      </c>
      <c r="I10" s="690">
        <v>21</v>
      </c>
      <c r="J10" s="1043">
        <f t="shared" si="2"/>
        <v>5.1733439756409405</v>
      </c>
      <c r="K10" s="668">
        <v>405927</v>
      </c>
    </row>
    <row r="11" spans="1:20">
      <c r="A11" s="1023">
        <v>1</v>
      </c>
      <c r="B11" s="27" t="s">
        <v>56</v>
      </c>
      <c r="C11" s="376">
        <v>16</v>
      </c>
      <c r="D11" s="378">
        <f t="shared" si="0"/>
        <v>2.116858529021469</v>
      </c>
      <c r="E11" s="371">
        <v>755837</v>
      </c>
      <c r="F11" s="791">
        <v>28</v>
      </c>
      <c r="G11" s="774">
        <f t="shared" si="1"/>
        <v>3.7138381588912601</v>
      </c>
      <c r="H11" s="371">
        <v>753937</v>
      </c>
      <c r="I11" s="691">
        <v>32</v>
      </c>
      <c r="J11" s="1043">
        <f t="shared" si="2"/>
        <v>4.2514521366204141</v>
      </c>
      <c r="K11" s="680">
        <v>752684</v>
      </c>
    </row>
    <row r="12" spans="1:20">
      <c r="A12" s="1023">
        <v>1</v>
      </c>
      <c r="B12" s="25" t="s">
        <v>62</v>
      </c>
      <c r="C12" s="380">
        <v>19</v>
      </c>
      <c r="D12" s="378">
        <f t="shared" si="0"/>
        <v>4.1589962372028779</v>
      </c>
      <c r="E12" s="369">
        <v>456841</v>
      </c>
      <c r="F12" s="790">
        <v>18</v>
      </c>
      <c r="G12" s="774">
        <f t="shared" si="1"/>
        <v>3.955357201716625</v>
      </c>
      <c r="H12" s="671">
        <v>455079</v>
      </c>
      <c r="I12" s="690">
        <v>20</v>
      </c>
      <c r="J12" s="1043">
        <f t="shared" si="2"/>
        <v>4.4129263438463946</v>
      </c>
      <c r="K12" s="671">
        <v>453214</v>
      </c>
    </row>
    <row r="13" spans="1:20">
      <c r="A13" s="1024">
        <v>1</v>
      </c>
      <c r="B13" s="27" t="s">
        <v>63</v>
      </c>
      <c r="C13" s="376">
        <v>8</v>
      </c>
      <c r="D13" s="378">
        <f t="shared" si="0"/>
        <v>1.6743652585952493</v>
      </c>
      <c r="E13" s="371">
        <v>477793</v>
      </c>
      <c r="F13" s="791">
        <v>11</v>
      </c>
      <c r="G13" s="774">
        <f t="shared" si="1"/>
        <v>2.300831646056793</v>
      </c>
      <c r="H13" s="371">
        <v>478088</v>
      </c>
      <c r="I13" s="691">
        <v>5</v>
      </c>
      <c r="J13" s="1043">
        <f t="shared" si="2"/>
        <v>1.044078924014024</v>
      </c>
      <c r="K13" s="680">
        <v>478891</v>
      </c>
    </row>
    <row r="14" spans="1:20">
      <c r="A14" s="963">
        <v>1</v>
      </c>
      <c r="B14" s="25" t="s">
        <v>59</v>
      </c>
      <c r="C14" s="380">
        <v>24</v>
      </c>
      <c r="D14" s="378">
        <f t="shared" si="0"/>
        <v>4.9237536235749326</v>
      </c>
      <c r="E14" s="369">
        <v>487433</v>
      </c>
      <c r="F14" s="790">
        <v>14</v>
      </c>
      <c r="G14" s="774">
        <f t="shared" si="1"/>
        <v>2.8830372385445604</v>
      </c>
      <c r="H14" s="668">
        <v>485599</v>
      </c>
      <c r="I14" s="690">
        <v>13</v>
      </c>
      <c r="J14" s="1043">
        <f t="shared" si="2"/>
        <v>2.6884500051700964</v>
      </c>
      <c r="K14" s="668">
        <v>483550</v>
      </c>
    </row>
    <row r="15" spans="1:20">
      <c r="A15" s="1024">
        <v>1</v>
      </c>
      <c r="B15" s="61" t="s">
        <v>58</v>
      </c>
      <c r="C15" s="380">
        <v>36</v>
      </c>
      <c r="D15" s="378">
        <f t="shared" si="0"/>
        <v>2.9936584335515932</v>
      </c>
      <c r="E15" s="371">
        <v>1202542</v>
      </c>
      <c r="F15" s="790">
        <v>25</v>
      </c>
      <c r="G15" s="774">
        <f t="shared" si="1"/>
        <v>2.0726608571364613</v>
      </c>
      <c r="H15" s="371">
        <v>1206179</v>
      </c>
      <c r="I15" s="691">
        <v>32</v>
      </c>
      <c r="J15" s="1043">
        <f t="shared" si="2"/>
        <v>2.574781304512948</v>
      </c>
      <c r="K15" s="680">
        <v>1242824</v>
      </c>
    </row>
    <row r="16" spans="1:20">
      <c r="A16" s="1025">
        <v>1</v>
      </c>
      <c r="B16" s="312" t="s">
        <v>61</v>
      </c>
      <c r="C16" s="379">
        <v>18</v>
      </c>
      <c r="D16" s="378">
        <f t="shared" si="0"/>
        <v>7.333379506463559</v>
      </c>
      <c r="E16" s="369">
        <v>245453</v>
      </c>
      <c r="F16" s="792">
        <v>12</v>
      </c>
      <c r="G16" s="777">
        <f t="shared" si="1"/>
        <v>4.8511505312009833</v>
      </c>
      <c r="H16" s="369">
        <v>247364</v>
      </c>
      <c r="I16" s="692">
        <v>21</v>
      </c>
      <c r="J16" s="1045">
        <f t="shared" si="2"/>
        <v>8.046871108284062</v>
      </c>
      <c r="K16" s="668">
        <v>260971</v>
      </c>
    </row>
    <row r="17" spans="1:11">
      <c r="A17" s="975"/>
      <c r="B17" s="475" t="s">
        <v>98</v>
      </c>
      <c r="C17" s="476">
        <f>SUM(C9:C16)</f>
        <v>190</v>
      </c>
      <c r="D17" s="511">
        <f>C17*100000/E17</f>
        <v>3.3379391036930781</v>
      </c>
      <c r="E17" s="480">
        <f>SUM(E9:E16)</f>
        <v>5692135</v>
      </c>
      <c r="F17" s="776">
        <f>SUM(F9:F16)</f>
        <v>193</v>
      </c>
      <c r="G17" s="466">
        <f t="shared" si="1"/>
        <v>3.3834718277760247</v>
      </c>
      <c r="H17" s="462">
        <f>SUM(H9:H16)</f>
        <v>5704200</v>
      </c>
      <c r="I17" s="926">
        <f>SUM(I9:I16)</f>
        <v>264</v>
      </c>
      <c r="J17" s="812">
        <f t="shared" si="2"/>
        <v>4.5664280362076228</v>
      </c>
      <c r="K17" s="925">
        <f>SUM(K9:K16)</f>
        <v>5781324</v>
      </c>
    </row>
    <row r="18" spans="1:11">
      <c r="A18" s="963">
        <v>2</v>
      </c>
      <c r="B18" s="46" t="s">
        <v>53</v>
      </c>
      <c r="C18" s="362">
        <v>19</v>
      </c>
      <c r="D18" s="385">
        <f t="shared" ref="D18:D22" si="3">C18*100000/E18</f>
        <v>4.1201880540568672</v>
      </c>
      <c r="E18" s="369">
        <v>461144</v>
      </c>
      <c r="F18" s="791">
        <v>12</v>
      </c>
      <c r="G18" s="773">
        <f t="shared" si="1"/>
        <v>2.6047432374353696</v>
      </c>
      <c r="H18" s="369">
        <v>460698</v>
      </c>
      <c r="I18" s="690">
        <v>12</v>
      </c>
      <c r="J18" s="1041">
        <f t="shared" si="2"/>
        <v>2.6082193686370316</v>
      </c>
      <c r="K18" s="668">
        <v>460084</v>
      </c>
    </row>
    <row r="19" spans="1:11">
      <c r="A19" s="1038">
        <v>2</v>
      </c>
      <c r="B19" s="24" t="s">
        <v>54</v>
      </c>
      <c r="C19" s="376">
        <v>17</v>
      </c>
      <c r="D19" s="377">
        <f t="shared" si="3"/>
        <v>3.2124021398377547</v>
      </c>
      <c r="E19" s="371">
        <v>529199</v>
      </c>
      <c r="F19" s="790">
        <v>38</v>
      </c>
      <c r="G19" s="774">
        <f t="shared" si="1"/>
        <v>7.0901739518204021</v>
      </c>
      <c r="H19" s="371">
        <v>535953</v>
      </c>
      <c r="I19" s="691">
        <v>36</v>
      </c>
      <c r="J19" s="1043">
        <f t="shared" si="2"/>
        <v>6.2179602326898893</v>
      </c>
      <c r="K19" s="680">
        <v>578968</v>
      </c>
    </row>
    <row r="20" spans="1:11">
      <c r="A20" s="1024">
        <v>2</v>
      </c>
      <c r="B20" s="46" t="s">
        <v>55</v>
      </c>
      <c r="C20" s="380">
        <v>24</v>
      </c>
      <c r="D20" s="378">
        <f t="shared" si="3"/>
        <v>3.9823647613816813</v>
      </c>
      <c r="E20" s="369">
        <v>602657</v>
      </c>
      <c r="F20" s="792">
        <v>14</v>
      </c>
      <c r="G20" s="774">
        <f t="shared" si="1"/>
        <v>2.3233159693123149</v>
      </c>
      <c r="H20" s="369">
        <v>602587</v>
      </c>
      <c r="I20" s="692">
        <v>9</v>
      </c>
      <c r="J20" s="1043">
        <f t="shared" si="2"/>
        <v>1.4948030680002524</v>
      </c>
      <c r="K20" s="668">
        <v>602086</v>
      </c>
    </row>
    <row r="21" spans="1:11">
      <c r="A21" s="1038">
        <v>2</v>
      </c>
      <c r="B21" s="24" t="s">
        <v>51</v>
      </c>
      <c r="C21" s="380">
        <v>27</v>
      </c>
      <c r="D21" s="378">
        <f t="shared" si="3"/>
        <v>3.156513992709622</v>
      </c>
      <c r="E21" s="371">
        <v>855374</v>
      </c>
      <c r="F21" s="789">
        <v>23</v>
      </c>
      <c r="G21" s="774">
        <f t="shared" si="1"/>
        <v>2.6816465776360001</v>
      </c>
      <c r="H21" s="371">
        <v>857682</v>
      </c>
      <c r="I21" s="693">
        <v>17</v>
      </c>
      <c r="J21" s="1043">
        <f t="shared" si="2"/>
        <v>1.9739989502970288</v>
      </c>
      <c r="K21" s="680">
        <v>861196</v>
      </c>
    </row>
    <row r="22" spans="1:11">
      <c r="A22" s="1025">
        <v>2</v>
      </c>
      <c r="B22" s="46" t="s">
        <v>52</v>
      </c>
      <c r="C22" s="376">
        <v>16</v>
      </c>
      <c r="D22" s="378">
        <f t="shared" si="3"/>
        <v>1.6095769830491424</v>
      </c>
      <c r="E22" s="371">
        <v>994050</v>
      </c>
      <c r="F22" s="790">
        <v>23</v>
      </c>
      <c r="G22" s="775">
        <f t="shared" si="1"/>
        <v>2.3113208495209538</v>
      </c>
      <c r="H22" s="369">
        <v>995102</v>
      </c>
      <c r="I22" s="691">
        <v>24</v>
      </c>
      <c r="J22" s="1045">
        <f t="shared" si="2"/>
        <v>2.4086808859128297</v>
      </c>
      <c r="K22" s="668">
        <v>996396</v>
      </c>
    </row>
    <row r="23" spans="1:11">
      <c r="A23" s="975"/>
      <c r="B23" s="475" t="s">
        <v>98</v>
      </c>
      <c r="C23" s="476">
        <f>SUM(C19:C22)</f>
        <v>84</v>
      </c>
      <c r="D23" s="511">
        <f>C23*100000/E23</f>
        <v>2.8175817098695863</v>
      </c>
      <c r="E23" s="480">
        <f>SUM(E19:E22)</f>
        <v>2981280</v>
      </c>
      <c r="F23" s="776">
        <f>SUM(F18:F22)</f>
        <v>110</v>
      </c>
      <c r="G23" s="466">
        <f t="shared" si="1"/>
        <v>3.1865382086209184</v>
      </c>
      <c r="H23" s="462">
        <f>SUM(H18:H22)</f>
        <v>3452022</v>
      </c>
      <c r="I23" s="926">
        <f>SUM(I18:I22)</f>
        <v>98</v>
      </c>
      <c r="J23" s="812">
        <f t="shared" si="2"/>
        <v>2.8010163687966778</v>
      </c>
      <c r="K23" s="925">
        <f>SUM(K18:K22)</f>
        <v>3498730</v>
      </c>
    </row>
    <row r="24" spans="1:11">
      <c r="A24" s="963">
        <v>3</v>
      </c>
      <c r="B24" s="46" t="s">
        <v>9</v>
      </c>
      <c r="C24" s="327">
        <v>7</v>
      </c>
      <c r="D24" s="378">
        <f t="shared" ref="D24:D28" si="4">C24*100000/E24</f>
        <v>2.1022851839950025</v>
      </c>
      <c r="E24" s="369">
        <v>332971</v>
      </c>
      <c r="F24" s="790">
        <v>10</v>
      </c>
      <c r="G24" s="773">
        <f t="shared" si="1"/>
        <v>3.00728364097845</v>
      </c>
      <c r="H24" s="369">
        <v>332526</v>
      </c>
      <c r="I24" s="689">
        <v>4</v>
      </c>
      <c r="J24" s="1041">
        <f t="shared" si="2"/>
        <v>1.2049317857992765</v>
      </c>
      <c r="K24" s="668">
        <v>331969</v>
      </c>
    </row>
    <row r="25" spans="1:11">
      <c r="A25" s="1024">
        <v>3</v>
      </c>
      <c r="B25" s="31" t="s">
        <v>47</v>
      </c>
      <c r="C25" s="333">
        <v>23</v>
      </c>
      <c r="D25" s="389">
        <f t="shared" si="4"/>
        <v>2.1430335105218288</v>
      </c>
      <c r="E25" s="371">
        <v>1073245</v>
      </c>
      <c r="F25" s="789">
        <v>22</v>
      </c>
      <c r="G25" s="774">
        <f t="shared" si="1"/>
        <v>2.0504236454854796</v>
      </c>
      <c r="H25" s="371">
        <v>1072949</v>
      </c>
      <c r="I25" s="929">
        <v>15</v>
      </c>
      <c r="J25" s="1043">
        <f t="shared" si="2"/>
        <v>1.3987983389735992</v>
      </c>
      <c r="K25" s="680">
        <v>1072349</v>
      </c>
    </row>
    <row r="26" spans="1:11">
      <c r="A26" s="1024">
        <v>3</v>
      </c>
      <c r="B26" s="27" t="s">
        <v>48</v>
      </c>
      <c r="C26" s="376">
        <v>8</v>
      </c>
      <c r="D26" s="378">
        <f t="shared" si="4"/>
        <v>2.4298236555481987</v>
      </c>
      <c r="E26" s="371">
        <v>329242</v>
      </c>
      <c r="F26" s="791">
        <v>5</v>
      </c>
      <c r="G26" s="774">
        <f t="shared" si="1"/>
        <v>1.515803770107137</v>
      </c>
      <c r="H26" s="369">
        <v>329858</v>
      </c>
      <c r="I26" s="691">
        <v>5</v>
      </c>
      <c r="J26" s="1043">
        <f t="shared" si="2"/>
        <v>1.5126624977688228</v>
      </c>
      <c r="K26" s="668">
        <v>330543</v>
      </c>
    </row>
    <row r="27" spans="1:11">
      <c r="A27" s="1024">
        <v>3</v>
      </c>
      <c r="B27" s="31" t="s">
        <v>49</v>
      </c>
      <c r="C27" s="333">
        <v>10</v>
      </c>
      <c r="D27" s="378">
        <f t="shared" si="4"/>
        <v>1.3734509190446824</v>
      </c>
      <c r="E27" s="369">
        <v>728093</v>
      </c>
      <c r="F27" s="790">
        <v>25</v>
      </c>
      <c r="G27" s="774">
        <f t="shared" si="1"/>
        <v>3.4289977999550114</v>
      </c>
      <c r="H27" s="371">
        <v>729076</v>
      </c>
      <c r="I27" s="690">
        <v>20</v>
      </c>
      <c r="J27" s="1043">
        <f t="shared" si="2"/>
        <v>2.7403266469363148</v>
      </c>
      <c r="K27" s="680">
        <v>729840</v>
      </c>
    </row>
    <row r="28" spans="1:11">
      <c r="A28" s="963">
        <v>3</v>
      </c>
      <c r="B28" s="46" t="s">
        <v>50</v>
      </c>
      <c r="C28" s="376">
        <v>8</v>
      </c>
      <c r="D28" s="378">
        <f t="shared" si="4"/>
        <v>1.4568605383828119</v>
      </c>
      <c r="E28" s="371">
        <v>549126</v>
      </c>
      <c r="F28" s="792">
        <v>9</v>
      </c>
      <c r="G28" s="775">
        <f t="shared" si="1"/>
        <v>1.6417395872666678</v>
      </c>
      <c r="H28" s="369">
        <v>548199</v>
      </c>
      <c r="I28" s="691">
        <v>5</v>
      </c>
      <c r="J28" s="1044">
        <f t="shared" si="2"/>
        <v>0.91449474165523548</v>
      </c>
      <c r="K28" s="668">
        <v>546750</v>
      </c>
    </row>
    <row r="29" spans="1:11">
      <c r="A29" s="975"/>
      <c r="B29" s="475" t="s">
        <v>98</v>
      </c>
      <c r="C29" s="476">
        <f>SUM(C25:C28)</f>
        <v>49</v>
      </c>
      <c r="D29" s="511">
        <f>C29*100000/E29</f>
        <v>1.8285588045852792</v>
      </c>
      <c r="E29" s="480">
        <f>SUM(E25:E28)</f>
        <v>2679706</v>
      </c>
      <c r="F29" s="776">
        <f>SUM(F24:F28)</f>
        <v>71</v>
      </c>
      <c r="G29" s="466">
        <f t="shared" si="1"/>
        <v>2.3567619816451395</v>
      </c>
      <c r="H29" s="462">
        <f>SUM(H24:H28)</f>
        <v>3012608</v>
      </c>
      <c r="I29" s="926">
        <f>SUM(I24:I28)</f>
        <v>49</v>
      </c>
      <c r="J29" s="1067">
        <f t="shared" si="2"/>
        <v>1.6271226063449149</v>
      </c>
      <c r="K29" s="925">
        <f>SUM(K24:K28)</f>
        <v>3011451</v>
      </c>
    </row>
    <row r="30" spans="1:11">
      <c r="A30" s="1039">
        <v>4</v>
      </c>
      <c r="B30" s="29" t="s">
        <v>2</v>
      </c>
      <c r="C30" s="376">
        <v>15</v>
      </c>
      <c r="D30" s="387">
        <f t="shared" ref="D30:D37" si="5">C30*100000/E30</f>
        <v>1.3055137065884055</v>
      </c>
      <c r="E30" s="368">
        <v>1148973</v>
      </c>
      <c r="F30" s="793">
        <v>19</v>
      </c>
      <c r="G30" s="773">
        <f t="shared" si="1"/>
        <v>1.6308032993725698</v>
      </c>
      <c r="H30" s="369">
        <v>1165070</v>
      </c>
      <c r="I30" s="689">
        <v>9</v>
      </c>
      <c r="J30" s="1042">
        <f t="shared" si="2"/>
        <v>0.76026998031745496</v>
      </c>
      <c r="K30" s="668">
        <v>1183790</v>
      </c>
    </row>
    <row r="31" spans="1:11">
      <c r="A31" s="1024">
        <v>4</v>
      </c>
      <c r="B31" s="25" t="s">
        <v>3</v>
      </c>
      <c r="C31" s="333">
        <v>21</v>
      </c>
      <c r="D31" s="378">
        <f t="shared" si="5"/>
        <v>2.0124619309284735</v>
      </c>
      <c r="E31" s="369">
        <v>1043498</v>
      </c>
      <c r="F31" s="790">
        <v>16</v>
      </c>
      <c r="G31" s="774">
        <f t="shared" si="1"/>
        <v>1.5043136193033524</v>
      </c>
      <c r="H31" s="371">
        <v>1063608</v>
      </c>
      <c r="I31" s="691">
        <v>20</v>
      </c>
      <c r="J31" s="1043">
        <f t="shared" si="2"/>
        <v>1.8447563722496989</v>
      </c>
      <c r="K31" s="680">
        <v>1084154</v>
      </c>
    </row>
    <row r="32" spans="1:11">
      <c r="A32" s="1040">
        <v>4</v>
      </c>
      <c r="B32" s="27" t="s">
        <v>4</v>
      </c>
      <c r="C32" s="356">
        <v>9</v>
      </c>
      <c r="D32" s="378">
        <f t="shared" si="5"/>
        <v>1.1310226958554301</v>
      </c>
      <c r="E32" s="370">
        <v>795740</v>
      </c>
      <c r="F32" s="792">
        <v>13</v>
      </c>
      <c r="G32" s="774">
        <f t="shared" si="1"/>
        <v>1.6234070318499971</v>
      </c>
      <c r="H32" s="369">
        <v>800785</v>
      </c>
      <c r="I32" s="690">
        <v>18</v>
      </c>
      <c r="J32" s="1043">
        <f t="shared" si="2"/>
        <v>2.2333088082940127</v>
      </c>
      <c r="K32" s="668">
        <v>805979</v>
      </c>
    </row>
    <row r="33" spans="1:11">
      <c r="A33" s="963">
        <v>4</v>
      </c>
      <c r="B33" s="25" t="s">
        <v>5</v>
      </c>
      <c r="C33" s="380">
        <v>5</v>
      </c>
      <c r="D33" s="378">
        <f t="shared" si="5"/>
        <v>1.7617606331063012</v>
      </c>
      <c r="E33" s="371">
        <v>283807</v>
      </c>
      <c r="F33" s="790">
        <v>6</v>
      </c>
      <c r="G33" s="774">
        <f t="shared" si="1"/>
        <v>2.1152829190904283</v>
      </c>
      <c r="H33" s="371">
        <v>283650</v>
      </c>
      <c r="I33" s="928">
        <v>11</v>
      </c>
      <c r="J33" s="1043">
        <f t="shared" si="2"/>
        <v>3.8818368852140832</v>
      </c>
      <c r="K33" s="680">
        <v>283371</v>
      </c>
    </row>
    <row r="34" spans="1:11">
      <c r="A34" s="1024">
        <v>4</v>
      </c>
      <c r="B34" s="27" t="s">
        <v>7</v>
      </c>
      <c r="C34" s="380">
        <v>10</v>
      </c>
      <c r="D34" s="378">
        <f t="shared" si="5"/>
        <v>1.3192351074846804</v>
      </c>
      <c r="E34" s="371">
        <v>758015</v>
      </c>
      <c r="F34" s="790">
        <v>11</v>
      </c>
      <c r="G34" s="774">
        <f t="shared" si="1"/>
        <v>1.4508274992482075</v>
      </c>
      <c r="H34" s="369">
        <v>758188</v>
      </c>
      <c r="I34" s="691">
        <v>13</v>
      </c>
      <c r="J34" s="1043">
        <f t="shared" si="2"/>
        <v>1.7138389861455894</v>
      </c>
      <c r="K34" s="668">
        <v>758531</v>
      </c>
    </row>
    <row r="35" spans="1:11">
      <c r="A35" s="1024">
        <v>4</v>
      </c>
      <c r="B35" s="25" t="s">
        <v>8</v>
      </c>
      <c r="C35" s="376">
        <v>3</v>
      </c>
      <c r="D35" s="378">
        <f t="shared" si="5"/>
        <v>1.4087615577146131</v>
      </c>
      <c r="E35" s="371">
        <v>212953</v>
      </c>
      <c r="F35" s="791">
        <v>5</v>
      </c>
      <c r="G35" s="774">
        <f t="shared" si="1"/>
        <v>2.3537830000376605</v>
      </c>
      <c r="H35" s="371">
        <v>212424</v>
      </c>
      <c r="I35" s="690">
        <v>9</v>
      </c>
      <c r="J35" s="1043">
        <f t="shared" si="2"/>
        <v>4.2494522928155929</v>
      </c>
      <c r="K35" s="680">
        <v>211792</v>
      </c>
    </row>
    <row r="36" spans="1:11">
      <c r="A36" s="1024">
        <v>4</v>
      </c>
      <c r="B36" s="24" t="s">
        <v>6</v>
      </c>
      <c r="C36" s="333">
        <v>8</v>
      </c>
      <c r="D36" s="389">
        <f t="shared" si="5"/>
        <v>1.2749979281283668</v>
      </c>
      <c r="E36" s="369">
        <v>627452</v>
      </c>
      <c r="F36" s="789">
        <v>6</v>
      </c>
      <c r="G36" s="774">
        <f t="shared" si="1"/>
        <v>0.95036105800528714</v>
      </c>
      <c r="H36" s="369">
        <v>631339</v>
      </c>
      <c r="I36" s="928">
        <v>8</v>
      </c>
      <c r="J36" s="1043">
        <f t="shared" si="2"/>
        <v>1.2587205734730933</v>
      </c>
      <c r="K36" s="668">
        <v>635566</v>
      </c>
    </row>
    <row r="37" spans="1:11">
      <c r="A37" s="963">
        <v>4</v>
      </c>
      <c r="B37" s="46" t="s">
        <v>19</v>
      </c>
      <c r="C37" s="356">
        <v>3</v>
      </c>
      <c r="D37" s="378">
        <f t="shared" si="5"/>
        <v>1.1735757680075423</v>
      </c>
      <c r="E37" s="370">
        <v>255629</v>
      </c>
      <c r="F37" s="792">
        <v>11</v>
      </c>
      <c r="G37" s="777">
        <f t="shared" si="1"/>
        <v>4.2852913218955013</v>
      </c>
      <c r="H37" s="393">
        <v>256692</v>
      </c>
      <c r="I37" s="692">
        <v>3</v>
      </c>
      <c r="J37" s="1044">
        <f t="shared" si="2"/>
        <v>1.1630701951631788</v>
      </c>
      <c r="K37" s="681">
        <v>257938</v>
      </c>
    </row>
    <row r="38" spans="1:11">
      <c r="A38" s="975"/>
      <c r="B38" s="475" t="s">
        <v>98</v>
      </c>
      <c r="C38" s="481">
        <f>SUM(C30:C37)</f>
        <v>74</v>
      </c>
      <c r="D38" s="511">
        <f>C38*100000/E38</f>
        <v>1.4436018881532371</v>
      </c>
      <c r="E38" s="480">
        <f>SUM(E30:E37)</f>
        <v>5126067</v>
      </c>
      <c r="F38" s="776">
        <f>SUM(F30:F37)</f>
        <v>87</v>
      </c>
      <c r="G38" s="466">
        <f t="shared" si="1"/>
        <v>1.682213932753208</v>
      </c>
      <c r="H38" s="462">
        <f>SUM(H30:H37)</f>
        <v>5171756</v>
      </c>
      <c r="I38" s="808">
        <f>SUM(I30:I37)</f>
        <v>91</v>
      </c>
      <c r="J38" s="811">
        <f t="shared" si="2"/>
        <v>1.7429207252618739</v>
      </c>
      <c r="K38" s="683">
        <f>SUM(K30:K37)</f>
        <v>5221121</v>
      </c>
    </row>
    <row r="39" spans="1:11">
      <c r="A39" s="1039">
        <v>5</v>
      </c>
      <c r="B39" s="27" t="s">
        <v>20</v>
      </c>
      <c r="C39" s="376">
        <v>19</v>
      </c>
      <c r="D39" s="377">
        <f t="shared" ref="D39:D46" si="6">C39*100000/E39</f>
        <v>2.239517584338464</v>
      </c>
      <c r="E39" s="368">
        <v>848397</v>
      </c>
      <c r="F39" s="789">
        <v>22</v>
      </c>
      <c r="G39" s="773">
        <f t="shared" si="1"/>
        <v>2.5830994845542392</v>
      </c>
      <c r="H39" s="369">
        <v>851690</v>
      </c>
      <c r="I39" s="695">
        <v>15</v>
      </c>
      <c r="J39" s="1042">
        <f t="shared" si="2"/>
        <v>1.7430712916158271</v>
      </c>
      <c r="K39" s="668">
        <v>860550</v>
      </c>
    </row>
    <row r="40" spans="1:11">
      <c r="A40" s="1024">
        <v>5</v>
      </c>
      <c r="B40" s="25" t="s">
        <v>22</v>
      </c>
      <c r="C40" s="380">
        <v>5</v>
      </c>
      <c r="D40" s="378">
        <f t="shared" si="6"/>
        <v>0.59483091931118581</v>
      </c>
      <c r="E40" s="369">
        <v>840575</v>
      </c>
      <c r="F40" s="790">
        <v>11</v>
      </c>
      <c r="G40" s="774">
        <f t="shared" si="1"/>
        <v>1.3009437755753719</v>
      </c>
      <c r="H40" s="371">
        <v>845540</v>
      </c>
      <c r="I40" s="690">
        <v>16</v>
      </c>
      <c r="J40" s="1043">
        <f t="shared" si="2"/>
        <v>1.8493432519776414</v>
      </c>
      <c r="K40" s="680">
        <v>865172</v>
      </c>
    </row>
    <row r="41" spans="1:11">
      <c r="A41" s="1024">
        <v>5</v>
      </c>
      <c r="B41" s="27" t="s">
        <v>10</v>
      </c>
      <c r="C41" s="376">
        <v>9</v>
      </c>
      <c r="D41" s="378">
        <f t="shared" si="6"/>
        <v>1.0617126368577081</v>
      </c>
      <c r="E41" s="371">
        <v>847687</v>
      </c>
      <c r="F41" s="791">
        <v>7</v>
      </c>
      <c r="G41" s="774">
        <f t="shared" si="1"/>
        <v>0.82492790719325348</v>
      </c>
      <c r="H41" s="369">
        <v>848559</v>
      </c>
      <c r="I41" s="691">
        <v>14</v>
      </c>
      <c r="J41" s="1043">
        <f t="shared" si="2"/>
        <v>1.648268846776928</v>
      </c>
      <c r="K41" s="668">
        <v>849376</v>
      </c>
    </row>
    <row r="42" spans="1:11">
      <c r="A42" s="1024">
        <v>5</v>
      </c>
      <c r="B42" s="25" t="s">
        <v>21</v>
      </c>
      <c r="C42" s="380">
        <v>8</v>
      </c>
      <c r="D42" s="378">
        <f t="shared" si="6"/>
        <v>0.91074681238615662</v>
      </c>
      <c r="E42" s="369">
        <v>878400</v>
      </c>
      <c r="F42" s="790">
        <v>11</v>
      </c>
      <c r="G42" s="774">
        <f t="shared" si="1"/>
        <v>1.2406556075377724</v>
      </c>
      <c r="H42" s="371">
        <v>886628</v>
      </c>
      <c r="I42" s="690">
        <v>13</v>
      </c>
      <c r="J42" s="1043">
        <f t="shared" si="2"/>
        <v>1.4521780995903741</v>
      </c>
      <c r="K42" s="680">
        <v>895207</v>
      </c>
    </row>
    <row r="43" spans="1:11">
      <c r="A43" s="1024">
        <v>5</v>
      </c>
      <c r="B43" s="27" t="s">
        <v>25</v>
      </c>
      <c r="C43" s="376">
        <v>7</v>
      </c>
      <c r="D43" s="378">
        <f t="shared" si="6"/>
        <v>1.361510109212561</v>
      </c>
      <c r="E43" s="371">
        <v>514135</v>
      </c>
      <c r="F43" s="791">
        <v>6</v>
      </c>
      <c r="G43" s="774">
        <f t="shared" si="1"/>
        <v>1.1413961557777474</v>
      </c>
      <c r="H43" s="369">
        <v>525672</v>
      </c>
      <c r="I43" s="691">
        <v>14</v>
      </c>
      <c r="J43" s="1043">
        <f t="shared" si="2"/>
        <v>2.5989938181075614</v>
      </c>
      <c r="K43" s="668">
        <v>538670</v>
      </c>
    </row>
    <row r="44" spans="1:11">
      <c r="A44" s="963">
        <v>5</v>
      </c>
      <c r="B44" s="25" t="s">
        <v>26</v>
      </c>
      <c r="C44" s="380">
        <v>4</v>
      </c>
      <c r="D44" s="378">
        <f t="shared" si="6"/>
        <v>2.0610163902328433</v>
      </c>
      <c r="E44" s="369">
        <v>194079</v>
      </c>
      <c r="F44" s="790">
        <v>4</v>
      </c>
      <c r="G44" s="774">
        <f t="shared" si="1"/>
        <v>2.0602308488666154</v>
      </c>
      <c r="H44" s="371">
        <v>194153</v>
      </c>
      <c r="I44" s="690">
        <v>8</v>
      </c>
      <c r="J44" s="1043">
        <f t="shared" si="2"/>
        <v>4.1177045855787693</v>
      </c>
      <c r="K44" s="680">
        <v>194283</v>
      </c>
    </row>
    <row r="45" spans="1:11">
      <c r="A45" s="1024">
        <v>5</v>
      </c>
      <c r="B45" s="25" t="s">
        <v>23</v>
      </c>
      <c r="C45" s="333">
        <v>9</v>
      </c>
      <c r="D45" s="378">
        <f t="shared" si="6"/>
        <v>1.9149710307437959</v>
      </c>
      <c r="E45" s="371">
        <v>469981</v>
      </c>
      <c r="F45" s="790">
        <v>8</v>
      </c>
      <c r="G45" s="774">
        <f t="shared" si="1"/>
        <v>1.6926237572439007</v>
      </c>
      <c r="H45" s="371">
        <v>472639</v>
      </c>
      <c r="I45" s="691">
        <v>12</v>
      </c>
      <c r="J45" s="1043">
        <f t="shared" si="2"/>
        <v>2.5189392746714359</v>
      </c>
      <c r="K45" s="680">
        <v>476391</v>
      </c>
    </row>
    <row r="46" spans="1:11">
      <c r="A46" s="1025">
        <v>5</v>
      </c>
      <c r="B46" s="46" t="s">
        <v>24</v>
      </c>
      <c r="C46" s="379">
        <v>13</v>
      </c>
      <c r="D46" s="378">
        <f t="shared" si="6"/>
        <v>2.5064541193573451</v>
      </c>
      <c r="E46" s="369">
        <v>518661</v>
      </c>
      <c r="F46" s="792">
        <v>9</v>
      </c>
      <c r="G46" s="775">
        <f t="shared" si="1"/>
        <v>1.7218652009129711</v>
      </c>
      <c r="H46" s="669">
        <v>522689</v>
      </c>
      <c r="I46" s="692">
        <v>16</v>
      </c>
      <c r="J46" s="1044">
        <f t="shared" si="2"/>
        <v>3.0193635559044596</v>
      </c>
      <c r="K46" s="682">
        <v>529913</v>
      </c>
    </row>
    <row r="47" spans="1:11">
      <c r="A47" s="975"/>
      <c r="B47" s="475" t="s">
        <v>98</v>
      </c>
      <c r="C47" s="476">
        <f>SUM(C39:C46)</f>
        <v>74</v>
      </c>
      <c r="D47" s="511">
        <f>C47*100000/E47</f>
        <v>1.447598404903055</v>
      </c>
      <c r="E47" s="480">
        <f>SUM(E39:E46)</f>
        <v>5111915</v>
      </c>
      <c r="F47" s="776">
        <f>SUM(F39:F46)</f>
        <v>78</v>
      </c>
      <c r="G47" s="466">
        <f t="shared" si="1"/>
        <v>1.5152780826681327</v>
      </c>
      <c r="H47" s="465">
        <f>SUM(H39:H46)</f>
        <v>5147570</v>
      </c>
      <c r="I47" s="808">
        <f>SUM(I39:I46)</f>
        <v>108</v>
      </c>
      <c r="J47" s="811">
        <f t="shared" si="2"/>
        <v>2.0731109448356695</v>
      </c>
      <c r="K47" s="925">
        <f>SUM(K39:K46)</f>
        <v>5209562</v>
      </c>
    </row>
    <row r="48" spans="1:11">
      <c r="A48" s="1026">
        <v>6</v>
      </c>
      <c r="B48" s="46" t="s">
        <v>18</v>
      </c>
      <c r="C48" s="343">
        <v>21</v>
      </c>
      <c r="D48" s="387">
        <f t="shared" ref="D48:D55" si="7">C48*100000/E48</f>
        <v>1.7039134022525735</v>
      </c>
      <c r="E48" s="392">
        <v>1232457</v>
      </c>
      <c r="F48" s="792">
        <v>16</v>
      </c>
      <c r="G48" s="773">
        <f t="shared" si="1"/>
        <v>1.2783943367130883</v>
      </c>
      <c r="H48" s="665">
        <v>1251570</v>
      </c>
      <c r="I48" s="690">
        <v>26</v>
      </c>
      <c r="J48" s="1042">
        <f t="shared" si="2"/>
        <v>2.0465672769635237</v>
      </c>
      <c r="K48" s="684">
        <v>1270420</v>
      </c>
    </row>
    <row r="49" spans="1:11">
      <c r="A49" s="963">
        <v>6</v>
      </c>
      <c r="B49" s="31" t="s">
        <v>11</v>
      </c>
      <c r="C49" s="343">
        <v>23</v>
      </c>
      <c r="D49" s="377">
        <f t="shared" si="7"/>
        <v>1.6700818630561918</v>
      </c>
      <c r="E49" s="368">
        <v>1377178</v>
      </c>
      <c r="F49" s="789">
        <v>15</v>
      </c>
      <c r="G49" s="774">
        <f t="shared" si="1"/>
        <v>1.0669405621638692</v>
      </c>
      <c r="H49" s="371">
        <v>1405889</v>
      </c>
      <c r="I49" s="928">
        <v>17</v>
      </c>
      <c r="J49" s="1043">
        <f t="shared" si="2"/>
        <v>1.1820067972343822</v>
      </c>
      <c r="K49" s="680">
        <v>1438232</v>
      </c>
    </row>
    <row r="50" spans="1:11">
      <c r="A50" s="1024">
        <v>6</v>
      </c>
      <c r="B50" s="27" t="s">
        <v>17</v>
      </c>
      <c r="C50" s="376">
        <v>9</v>
      </c>
      <c r="D50" s="378">
        <f t="shared" si="7"/>
        <v>1.3735257490293751</v>
      </c>
      <c r="E50" s="371">
        <v>655248</v>
      </c>
      <c r="F50" s="791">
        <v>10</v>
      </c>
      <c r="G50" s="774">
        <f t="shared" si="1"/>
        <v>1.4974386312212959</v>
      </c>
      <c r="H50" s="369">
        <v>667807</v>
      </c>
      <c r="I50" s="691">
        <v>11</v>
      </c>
      <c r="J50" s="1043">
        <f t="shared" si="2"/>
        <v>1.6136224944843449</v>
      </c>
      <c r="K50" s="668">
        <v>681696</v>
      </c>
    </row>
    <row r="51" spans="1:11">
      <c r="A51" s="1024">
        <v>6</v>
      </c>
      <c r="B51" s="25" t="s">
        <v>16</v>
      </c>
      <c r="C51" s="380">
        <v>8</v>
      </c>
      <c r="D51" s="378">
        <f t="shared" si="7"/>
        <v>1.5295314280470178</v>
      </c>
      <c r="E51" s="369">
        <v>523036</v>
      </c>
      <c r="F51" s="790">
        <v>6</v>
      </c>
      <c r="G51" s="774">
        <f t="shared" si="1"/>
        <v>1.1411074447751544</v>
      </c>
      <c r="H51" s="371">
        <v>525805</v>
      </c>
      <c r="I51" s="690">
        <v>3</v>
      </c>
      <c r="J51" s="1043">
        <f t="shared" si="2"/>
        <v>0.56689985147223887</v>
      </c>
      <c r="K51" s="680">
        <v>529194</v>
      </c>
    </row>
    <row r="52" spans="1:11">
      <c r="A52" s="1024">
        <v>6</v>
      </c>
      <c r="B52" s="27" t="s">
        <v>15</v>
      </c>
      <c r="C52" s="333">
        <v>3</v>
      </c>
      <c r="D52" s="378">
        <f t="shared" si="7"/>
        <v>1.3426843841330511</v>
      </c>
      <c r="E52" s="371">
        <v>223433</v>
      </c>
      <c r="F52" s="790">
        <v>6</v>
      </c>
      <c r="G52" s="774">
        <f t="shared" si="1"/>
        <v>2.6741542987030353</v>
      </c>
      <c r="H52" s="369">
        <v>224370</v>
      </c>
      <c r="I52" s="691">
        <v>4</v>
      </c>
      <c r="J52" s="1043">
        <f t="shared" si="2"/>
        <v>1.7614782325327414</v>
      </c>
      <c r="K52" s="668">
        <v>227082</v>
      </c>
    </row>
    <row r="53" spans="1:11">
      <c r="A53" s="1024">
        <v>6</v>
      </c>
      <c r="B53" s="31" t="s">
        <v>12</v>
      </c>
      <c r="C53" s="333">
        <v>9</v>
      </c>
      <c r="D53" s="378">
        <f t="shared" si="7"/>
        <v>1.3081908737697554</v>
      </c>
      <c r="E53" s="369">
        <v>687973</v>
      </c>
      <c r="F53" s="790">
        <v>18</v>
      </c>
      <c r="G53" s="774">
        <f t="shared" si="1"/>
        <v>2.5979574281376108</v>
      </c>
      <c r="H53" s="371">
        <v>692852</v>
      </c>
      <c r="I53" s="690">
        <v>14</v>
      </c>
      <c r="J53" s="1043">
        <f t="shared" si="2"/>
        <v>2.0051848350735475</v>
      </c>
      <c r="K53" s="680">
        <v>698190</v>
      </c>
    </row>
    <row r="54" spans="1:11">
      <c r="A54" s="1024">
        <v>6</v>
      </c>
      <c r="B54" s="25" t="s">
        <v>13</v>
      </c>
      <c r="C54" s="376">
        <v>5</v>
      </c>
      <c r="D54" s="378">
        <f t="shared" si="7"/>
        <v>1.0527002814920552</v>
      </c>
      <c r="E54" s="371">
        <v>474969</v>
      </c>
      <c r="F54" s="790">
        <v>4</v>
      </c>
      <c r="G54" s="774">
        <f t="shared" si="1"/>
        <v>0.83727550550508645</v>
      </c>
      <c r="H54" s="371">
        <v>477740</v>
      </c>
      <c r="I54" s="691">
        <v>9</v>
      </c>
      <c r="J54" s="1043">
        <f t="shared" si="2"/>
        <v>1.8720593068388407</v>
      </c>
      <c r="K54" s="680">
        <v>480754</v>
      </c>
    </row>
    <row r="55" spans="1:11">
      <c r="A55" s="1025">
        <v>6</v>
      </c>
      <c r="B55" s="27" t="s">
        <v>14</v>
      </c>
      <c r="C55" s="391">
        <v>10</v>
      </c>
      <c r="D55" s="378">
        <f t="shared" si="7"/>
        <v>1.8193726802998327</v>
      </c>
      <c r="E55" s="369">
        <v>549640</v>
      </c>
      <c r="F55" s="794">
        <v>9</v>
      </c>
      <c r="G55" s="775">
        <f t="shared" si="1"/>
        <v>1.6317295245140166</v>
      </c>
      <c r="H55" s="369">
        <v>551562</v>
      </c>
      <c r="I55" s="690">
        <v>7</v>
      </c>
      <c r="J55" s="1045">
        <f t="shared" si="2"/>
        <v>1.2622756305066773</v>
      </c>
      <c r="K55" s="668">
        <v>554554</v>
      </c>
    </row>
    <row r="56" spans="1:11">
      <c r="A56" s="975"/>
      <c r="B56" s="535" t="s">
        <v>98</v>
      </c>
      <c r="C56" s="476">
        <f>SUM(C48:C55)</f>
        <v>88</v>
      </c>
      <c r="D56" s="511">
        <f>C56*100000/E56</f>
        <v>1.5374041699292829</v>
      </c>
      <c r="E56" s="485">
        <f>SUM(E48:E55)</f>
        <v>5723934</v>
      </c>
      <c r="F56" s="776">
        <f>SUM(F48:F55)</f>
        <v>84</v>
      </c>
      <c r="G56" s="466">
        <f t="shared" si="1"/>
        <v>1.4488766462645286</v>
      </c>
      <c r="H56" s="462">
        <f>SUM(H48:H55)</f>
        <v>5797595</v>
      </c>
      <c r="I56" s="808">
        <f>SUM(I48:I55)</f>
        <v>91</v>
      </c>
      <c r="J56" s="811">
        <f t="shared" si="2"/>
        <v>1.5475869378220384</v>
      </c>
      <c r="K56" s="925">
        <f>SUM(K48:K55)</f>
        <v>5880122</v>
      </c>
    </row>
    <row r="57" spans="1:11">
      <c r="A57" s="963">
        <v>7</v>
      </c>
      <c r="B57" s="27" t="s">
        <v>31</v>
      </c>
      <c r="C57" s="343">
        <v>54</v>
      </c>
      <c r="D57" s="377">
        <f t="shared" ref="D57:D60" si="8">C57*100000/E57</f>
        <v>3.0367172861195026</v>
      </c>
      <c r="E57" s="369">
        <v>1778236</v>
      </c>
      <c r="F57" s="789">
        <v>76</v>
      </c>
      <c r="G57" s="773">
        <f t="shared" si="1"/>
        <v>4.2556718025905846</v>
      </c>
      <c r="H57" s="369">
        <v>1785852</v>
      </c>
      <c r="I57" s="693">
        <v>51</v>
      </c>
      <c r="J57" s="1042">
        <f t="shared" si="2"/>
        <v>2.8427586575936217</v>
      </c>
      <c r="K57" s="668">
        <v>1794032</v>
      </c>
    </row>
    <row r="58" spans="1:11">
      <c r="A58" s="1024">
        <v>7</v>
      </c>
      <c r="B58" s="31" t="s">
        <v>36</v>
      </c>
      <c r="C58" s="333">
        <v>33</v>
      </c>
      <c r="D58" s="378">
        <f t="shared" si="8"/>
        <v>3.4722331825542381</v>
      </c>
      <c r="E58" s="371">
        <v>950397</v>
      </c>
      <c r="F58" s="790">
        <v>29</v>
      </c>
      <c r="G58" s="774">
        <f t="shared" si="1"/>
        <v>3.0267733760838982</v>
      </c>
      <c r="H58" s="371">
        <v>958116</v>
      </c>
      <c r="I58" s="691">
        <v>29</v>
      </c>
      <c r="J58" s="1043">
        <f t="shared" si="2"/>
        <v>3.0126990459093781</v>
      </c>
      <c r="K58" s="680">
        <v>962592</v>
      </c>
    </row>
    <row r="59" spans="1:11">
      <c r="A59" s="963">
        <v>7</v>
      </c>
      <c r="B59" s="27" t="s">
        <v>37</v>
      </c>
      <c r="C59" s="333">
        <v>41</v>
      </c>
      <c r="D59" s="378">
        <f t="shared" si="8"/>
        <v>3.1327243622804706</v>
      </c>
      <c r="E59" s="369">
        <v>1308765</v>
      </c>
      <c r="F59" s="791">
        <v>50</v>
      </c>
      <c r="G59" s="774">
        <f t="shared" si="1"/>
        <v>3.8207663234599636</v>
      </c>
      <c r="H59" s="371">
        <v>1308638</v>
      </c>
      <c r="I59" s="690">
        <v>39</v>
      </c>
      <c r="J59" s="1043">
        <f t="shared" si="2"/>
        <v>2.9810998270962101</v>
      </c>
      <c r="K59" s="680">
        <v>1308242</v>
      </c>
    </row>
    <row r="60" spans="1:11">
      <c r="A60" s="1025">
        <v>7</v>
      </c>
      <c r="B60" s="402" t="s">
        <v>45</v>
      </c>
      <c r="C60" s="376">
        <v>43</v>
      </c>
      <c r="D60" s="378">
        <f t="shared" si="8"/>
        <v>4.3674464759277525</v>
      </c>
      <c r="E60" s="370">
        <v>984557</v>
      </c>
      <c r="F60" s="790">
        <v>46</v>
      </c>
      <c r="G60" s="775">
        <f t="shared" si="1"/>
        <v>4.6725696796953482</v>
      </c>
      <c r="H60" s="369">
        <v>984469</v>
      </c>
      <c r="I60" s="691">
        <v>51</v>
      </c>
      <c r="J60" s="1045">
        <f t="shared" si="2"/>
        <v>5.1773758825649328</v>
      </c>
      <c r="K60" s="668">
        <v>985055</v>
      </c>
    </row>
    <row r="61" spans="1:11">
      <c r="A61" s="975"/>
      <c r="B61" s="475" t="s">
        <v>98</v>
      </c>
      <c r="C61" s="476">
        <f>SUM(C57:C60)</f>
        <v>171</v>
      </c>
      <c r="D61" s="511">
        <f>C61*100000/E61</f>
        <v>3.405048432333623</v>
      </c>
      <c r="E61" s="480">
        <f>SUM(E57:E60)</f>
        <v>5021955</v>
      </c>
      <c r="F61" s="776">
        <f>SUM(F57:F60)</f>
        <v>201</v>
      </c>
      <c r="G61" s="787">
        <f t="shared" si="1"/>
        <v>3.9904111016810351</v>
      </c>
      <c r="H61" s="462">
        <f>SUM(H57:H60)</f>
        <v>5037075</v>
      </c>
      <c r="I61" s="808">
        <f>SUM(I57:I60)</f>
        <v>170</v>
      </c>
      <c r="J61" s="812">
        <f t="shared" si="2"/>
        <v>3.3663892959909671</v>
      </c>
      <c r="K61" s="925">
        <f>SUM(K57:K60)</f>
        <v>5049921</v>
      </c>
    </row>
    <row r="62" spans="1:11">
      <c r="A62" s="963">
        <v>8</v>
      </c>
      <c r="B62" s="46" t="s">
        <v>40</v>
      </c>
      <c r="C62" s="327">
        <v>10</v>
      </c>
      <c r="D62" s="377">
        <f t="shared" ref="D62:D68" si="9">C62*100000/E62</f>
        <v>2.4129818423116367</v>
      </c>
      <c r="E62" s="368">
        <v>414425</v>
      </c>
      <c r="F62" s="792">
        <v>19</v>
      </c>
      <c r="G62" s="785">
        <f t="shared" si="1"/>
        <v>4.5519775946871235</v>
      </c>
      <c r="H62" s="369">
        <v>417401</v>
      </c>
      <c r="I62" s="690">
        <v>19</v>
      </c>
      <c r="J62" s="1041">
        <f t="shared" si="2"/>
        <v>4.5280572727749364</v>
      </c>
      <c r="K62" s="668">
        <v>419606</v>
      </c>
    </row>
    <row r="63" spans="1:11">
      <c r="A63" s="1024">
        <v>8</v>
      </c>
      <c r="B63" s="25" t="s">
        <v>35</v>
      </c>
      <c r="C63" s="333">
        <v>14</v>
      </c>
      <c r="D63" s="378">
        <f t="shared" si="9"/>
        <v>2.766229865798334</v>
      </c>
      <c r="E63" s="369">
        <v>506104</v>
      </c>
      <c r="F63" s="791">
        <v>27</v>
      </c>
      <c r="G63" s="774">
        <f t="shared" si="1"/>
        <v>5.3149501674209301</v>
      </c>
      <c r="H63" s="371">
        <v>508001</v>
      </c>
      <c r="I63" s="928">
        <v>16</v>
      </c>
      <c r="J63" s="1043">
        <f t="shared" si="2"/>
        <v>3.1405247424279006</v>
      </c>
      <c r="K63" s="680">
        <v>509469</v>
      </c>
    </row>
    <row r="64" spans="1:11">
      <c r="A64" s="1024">
        <v>8</v>
      </c>
      <c r="B64" s="27" t="s">
        <v>34</v>
      </c>
      <c r="C64" s="380">
        <v>42</v>
      </c>
      <c r="D64" s="378">
        <f t="shared" si="9"/>
        <v>2.6912191286729534</v>
      </c>
      <c r="E64" s="371">
        <v>1560631</v>
      </c>
      <c r="F64" s="790">
        <v>64</v>
      </c>
      <c r="G64" s="774">
        <f t="shared" si="1"/>
        <v>4.0838933797535883</v>
      </c>
      <c r="H64" s="369">
        <v>1567132</v>
      </c>
      <c r="I64" s="691">
        <v>62</v>
      </c>
      <c r="J64" s="1043">
        <f t="shared" si="2"/>
        <v>3.9421997220113356</v>
      </c>
      <c r="K64" s="685">
        <v>1572726</v>
      </c>
    </row>
    <row r="65" spans="1:11">
      <c r="A65" s="1024">
        <v>8</v>
      </c>
      <c r="B65" s="31" t="s">
        <v>32</v>
      </c>
      <c r="C65" s="333">
        <v>31</v>
      </c>
      <c r="D65" s="378">
        <f t="shared" si="9"/>
        <v>4.9128601245330801</v>
      </c>
      <c r="E65" s="369">
        <v>630997</v>
      </c>
      <c r="F65" s="791">
        <v>25</v>
      </c>
      <c r="G65" s="774">
        <f t="shared" si="1"/>
        <v>3.9472084552362876</v>
      </c>
      <c r="H65" s="371">
        <v>633359</v>
      </c>
      <c r="I65" s="690">
        <v>27</v>
      </c>
      <c r="J65" s="1043">
        <f t="shared" si="2"/>
        <v>4.2408421370074736</v>
      </c>
      <c r="K65" s="680">
        <v>636666</v>
      </c>
    </row>
    <row r="66" spans="1:11">
      <c r="A66" s="1024">
        <v>8</v>
      </c>
      <c r="B66" s="27" t="s">
        <v>33</v>
      </c>
      <c r="C66" s="380">
        <v>14</v>
      </c>
      <c r="D66" s="378">
        <f t="shared" si="9"/>
        <v>2.7253738142190538</v>
      </c>
      <c r="E66" s="371">
        <v>513691</v>
      </c>
      <c r="F66" s="790">
        <v>19</v>
      </c>
      <c r="G66" s="774">
        <f t="shared" si="1"/>
        <v>3.6814428155674652</v>
      </c>
      <c r="H66" s="369">
        <v>516102</v>
      </c>
      <c r="I66" s="691">
        <v>17</v>
      </c>
      <c r="J66" s="1043">
        <f t="shared" si="2"/>
        <v>3.2791944755217779</v>
      </c>
      <c r="K66" s="668">
        <v>518420</v>
      </c>
    </row>
    <row r="67" spans="1:11">
      <c r="A67" s="1024">
        <v>8</v>
      </c>
      <c r="B67" s="163" t="s">
        <v>46</v>
      </c>
      <c r="C67" s="380">
        <v>25</v>
      </c>
      <c r="D67" s="378">
        <f t="shared" si="9"/>
        <v>2.2089703635700144</v>
      </c>
      <c r="E67" s="371">
        <v>1131749</v>
      </c>
      <c r="F67" s="790">
        <v>39</v>
      </c>
      <c r="G67" s="774">
        <f t="shared" si="1"/>
        <v>3.4316908732861342</v>
      </c>
      <c r="H67" s="371">
        <v>1136466</v>
      </c>
      <c r="I67" s="691">
        <v>38</v>
      </c>
      <c r="J67" s="1043">
        <f t="shared" si="2"/>
        <v>3.3313666581044701</v>
      </c>
      <c r="K67" s="680">
        <v>1140673</v>
      </c>
    </row>
    <row r="68" spans="1:11">
      <c r="A68" s="954">
        <v>8</v>
      </c>
      <c r="B68" s="312" t="s">
        <v>41</v>
      </c>
      <c r="C68" s="376">
        <v>14</v>
      </c>
      <c r="D68" s="378">
        <f t="shared" si="9"/>
        <v>1.9729286011231602</v>
      </c>
      <c r="E68" s="369">
        <v>709605</v>
      </c>
      <c r="F68" s="792">
        <v>30</v>
      </c>
      <c r="G68" s="775">
        <f t="shared" si="1"/>
        <v>4.2128914478303612</v>
      </c>
      <c r="H68" s="663">
        <v>712100</v>
      </c>
      <c r="I68" s="690">
        <v>32</v>
      </c>
      <c r="J68" s="1045">
        <f t="shared" si="2"/>
        <v>4.4794714223721597</v>
      </c>
      <c r="K68" s="668">
        <v>714370</v>
      </c>
    </row>
    <row r="69" spans="1:11">
      <c r="A69" s="1030"/>
      <c r="B69" s="475" t="s">
        <v>98</v>
      </c>
      <c r="C69" s="481">
        <f>SUM(C62:C68)</f>
        <v>150</v>
      </c>
      <c r="D69" s="511">
        <f>C69*100000/E69</f>
        <v>2.7436337636692407</v>
      </c>
      <c r="E69" s="485">
        <f>SUM(E62:E68)</f>
        <v>5467202</v>
      </c>
      <c r="F69" s="776">
        <f>SUM(F62:F68)</f>
        <v>223</v>
      </c>
      <c r="G69" s="787">
        <f t="shared" si="1"/>
        <v>4.0615157540367912</v>
      </c>
      <c r="H69" s="465">
        <f>SUM(H62:H68)</f>
        <v>5490561</v>
      </c>
      <c r="I69" s="926">
        <f>SUM(I62:I68)</f>
        <v>211</v>
      </c>
      <c r="J69" s="812">
        <f t="shared" si="2"/>
        <v>3.8280602257285561</v>
      </c>
      <c r="K69" s="925">
        <f>SUM(K62:K68)</f>
        <v>5511930</v>
      </c>
    </row>
    <row r="70" spans="1:11">
      <c r="A70" s="966">
        <v>9</v>
      </c>
      <c r="B70" s="408" t="s">
        <v>27</v>
      </c>
      <c r="C70" s="343">
        <v>31</v>
      </c>
      <c r="D70" s="377">
        <f t="shared" ref="D70:D73" si="10">C70*100000/E70</f>
        <v>1.18971502871051</v>
      </c>
      <c r="E70" s="368">
        <v>2605666</v>
      </c>
      <c r="F70" s="789">
        <v>36</v>
      </c>
      <c r="G70" s="785">
        <f t="shared" si="1"/>
        <v>1.3764935432893837</v>
      </c>
      <c r="H70" s="663">
        <v>2615341</v>
      </c>
      <c r="I70" s="693">
        <v>37</v>
      </c>
      <c r="J70" s="1041">
        <f t="shared" si="2"/>
        <v>1.4097026403730455</v>
      </c>
      <c r="K70" s="668">
        <v>2624667</v>
      </c>
    </row>
    <row r="71" spans="1:11">
      <c r="A71" s="963">
        <v>9</v>
      </c>
      <c r="B71" s="24" t="s">
        <v>29</v>
      </c>
      <c r="C71" s="380">
        <v>18</v>
      </c>
      <c r="D71" s="378">
        <f t="shared" si="10"/>
        <v>1.1464310963065811</v>
      </c>
      <c r="E71" s="369">
        <v>1570090</v>
      </c>
      <c r="F71" s="790">
        <v>29</v>
      </c>
      <c r="G71" s="774">
        <f t="shared" si="1"/>
        <v>1.8397011310355678</v>
      </c>
      <c r="H71" s="371">
        <v>1576343</v>
      </c>
      <c r="I71" s="691">
        <v>30</v>
      </c>
      <c r="J71" s="1043">
        <f t="shared" si="2"/>
        <v>1.8963876975008771</v>
      </c>
      <c r="K71" s="680">
        <v>1581955</v>
      </c>
    </row>
    <row r="72" spans="1:11">
      <c r="A72" s="1024">
        <v>9</v>
      </c>
      <c r="B72" s="24" t="s">
        <v>30</v>
      </c>
      <c r="C72" s="380">
        <v>23</v>
      </c>
      <c r="D72" s="378">
        <f t="shared" si="10"/>
        <v>1.6579743158152729</v>
      </c>
      <c r="E72" s="371">
        <v>1387235</v>
      </c>
      <c r="F72" s="795">
        <v>35</v>
      </c>
      <c r="G72" s="774">
        <f t="shared" ref="G72:G96" si="11">F72*100000/H72</f>
        <v>2.5181395984646544</v>
      </c>
      <c r="H72" s="371">
        <v>1389915</v>
      </c>
      <c r="I72" s="694">
        <v>22</v>
      </c>
      <c r="J72" s="1043">
        <f t="shared" ref="J72:J96" si="12">I72*100000/K72</f>
        <v>1.5789511458161383</v>
      </c>
      <c r="K72" s="680">
        <v>1393330</v>
      </c>
    </row>
    <row r="73" spans="1:11">
      <c r="A73" s="963">
        <v>9</v>
      </c>
      <c r="B73" s="46" t="s">
        <v>28</v>
      </c>
      <c r="C73" s="356">
        <v>38</v>
      </c>
      <c r="D73" s="378">
        <f t="shared" si="10"/>
        <v>3.3498504468083419</v>
      </c>
      <c r="E73" s="369">
        <v>1134379</v>
      </c>
      <c r="F73" s="796">
        <v>35</v>
      </c>
      <c r="G73" s="775">
        <f t="shared" si="11"/>
        <v>3.0799393867928679</v>
      </c>
      <c r="H73" s="663">
        <v>1136386</v>
      </c>
      <c r="I73" s="692">
        <v>49</v>
      </c>
      <c r="J73" s="1045">
        <f t="shared" si="12"/>
        <v>4.3071243352524942</v>
      </c>
      <c r="K73" s="668">
        <v>1137650</v>
      </c>
    </row>
    <row r="74" spans="1:11">
      <c r="A74" s="975"/>
      <c r="B74" s="475" t="s">
        <v>98</v>
      </c>
      <c r="C74" s="481">
        <f>SUM(C70:C73)</f>
        <v>110</v>
      </c>
      <c r="D74" s="511">
        <f>C74*100000/E74</f>
        <v>1.6424357620976593</v>
      </c>
      <c r="E74" s="480">
        <f>SUM(E70:E73)</f>
        <v>6697370</v>
      </c>
      <c r="F74" s="776">
        <f>SUM(F70:F73)</f>
        <v>135</v>
      </c>
      <c r="G74" s="466">
        <f t="shared" si="11"/>
        <v>2.0095311317307201</v>
      </c>
      <c r="H74" s="465">
        <f>SUM(H70:H73)</f>
        <v>6717985</v>
      </c>
      <c r="I74" s="926">
        <f>SUM(I70:I73)</f>
        <v>138</v>
      </c>
      <c r="J74" s="811">
        <f t="shared" si="12"/>
        <v>2.0482064687109744</v>
      </c>
      <c r="K74" s="925">
        <f>SUM(K70:K73)</f>
        <v>6737602</v>
      </c>
    </row>
    <row r="75" spans="1:11">
      <c r="A75" s="1039">
        <v>10</v>
      </c>
      <c r="B75" s="407" t="s">
        <v>43</v>
      </c>
      <c r="C75" s="376">
        <v>42</v>
      </c>
      <c r="D75" s="377">
        <f t="shared" ref="D75:D79" si="13">C75*100000/E75</f>
        <v>2.8763202823724709</v>
      </c>
      <c r="E75" s="369">
        <v>1460199</v>
      </c>
      <c r="F75" s="791">
        <v>50</v>
      </c>
      <c r="G75" s="773">
        <f t="shared" si="11"/>
        <v>3.4161872617209386</v>
      </c>
      <c r="H75" s="663">
        <v>1463620</v>
      </c>
      <c r="I75" s="690">
        <v>34</v>
      </c>
      <c r="J75" s="1042">
        <f t="shared" si="12"/>
        <v>2.3176455992681695</v>
      </c>
      <c r="K75" s="668">
        <v>1467006</v>
      </c>
    </row>
    <row r="76" spans="1:11">
      <c r="A76" s="1024">
        <v>10</v>
      </c>
      <c r="B76" s="25" t="s">
        <v>38</v>
      </c>
      <c r="C76" s="380">
        <v>55</v>
      </c>
      <c r="D76" s="389">
        <f t="shared" si="13"/>
        <v>3.002640685999669</v>
      </c>
      <c r="E76" s="371">
        <v>1831721</v>
      </c>
      <c r="F76" s="797">
        <v>57</v>
      </c>
      <c r="G76" s="774">
        <f t="shared" si="11"/>
        <v>3.0968229855981431</v>
      </c>
      <c r="H76" s="371">
        <v>1840596</v>
      </c>
      <c r="I76" s="693">
        <v>73</v>
      </c>
      <c r="J76" s="1043">
        <f t="shared" si="12"/>
        <v>3.9437097559275847</v>
      </c>
      <c r="K76" s="680">
        <v>1851049</v>
      </c>
    </row>
    <row r="77" spans="1:11">
      <c r="A77" s="963">
        <v>10</v>
      </c>
      <c r="B77" s="27" t="s">
        <v>44</v>
      </c>
      <c r="C77" s="380">
        <v>23</v>
      </c>
      <c r="D77" s="378">
        <f t="shared" si="13"/>
        <v>4.256689480054634</v>
      </c>
      <c r="E77" s="371">
        <v>540326</v>
      </c>
      <c r="F77" s="794">
        <v>22</v>
      </c>
      <c r="G77" s="774">
        <f t="shared" si="11"/>
        <v>4.0718345650632894</v>
      </c>
      <c r="H77" s="663">
        <v>540297</v>
      </c>
      <c r="I77" s="691">
        <v>14</v>
      </c>
      <c r="J77" s="1043">
        <f t="shared" si="12"/>
        <v>2.591651918933128</v>
      </c>
      <c r="K77" s="686">
        <v>540196</v>
      </c>
    </row>
    <row r="78" spans="1:11">
      <c r="A78" s="1024">
        <v>10</v>
      </c>
      <c r="B78" s="25" t="s">
        <v>39</v>
      </c>
      <c r="C78" s="376">
        <v>11</v>
      </c>
      <c r="D78" s="378">
        <f t="shared" si="13"/>
        <v>2.9404217099354177</v>
      </c>
      <c r="E78" s="369">
        <v>374096</v>
      </c>
      <c r="F78" s="791">
        <v>15</v>
      </c>
      <c r="G78" s="774">
        <f t="shared" si="11"/>
        <v>3.9995840432595009</v>
      </c>
      <c r="H78" s="371">
        <v>375039</v>
      </c>
      <c r="I78" s="690">
        <v>14</v>
      </c>
      <c r="J78" s="1043">
        <f t="shared" si="12"/>
        <v>3.7245830462300566</v>
      </c>
      <c r="K78" s="680">
        <v>375881</v>
      </c>
    </row>
    <row r="79" spans="1:11">
      <c r="A79" s="1025">
        <v>10</v>
      </c>
      <c r="B79" s="308" t="s">
        <v>42</v>
      </c>
      <c r="C79" s="391">
        <v>4</v>
      </c>
      <c r="D79" s="378">
        <f t="shared" si="13"/>
        <v>1.1641917889553124</v>
      </c>
      <c r="E79" s="370">
        <v>343586</v>
      </c>
      <c r="F79" s="790">
        <v>9</v>
      </c>
      <c r="G79" s="775">
        <f t="shared" si="11"/>
        <v>2.6074939375765953</v>
      </c>
      <c r="H79" s="663">
        <v>345159</v>
      </c>
      <c r="I79" s="691">
        <v>11</v>
      </c>
      <c r="J79" s="1045">
        <f t="shared" si="12"/>
        <v>3.1694899138186878</v>
      </c>
      <c r="K79" s="686">
        <v>347059</v>
      </c>
    </row>
    <row r="80" spans="1:11">
      <c r="A80" s="975"/>
      <c r="B80" s="475" t="s">
        <v>98</v>
      </c>
      <c r="C80" s="476">
        <f>SUM(C75:C79)</f>
        <v>135</v>
      </c>
      <c r="D80" s="511">
        <f>C80*100000/E80</f>
        <v>2.9670799186272836</v>
      </c>
      <c r="E80" s="480">
        <f>SUM(E75:E79)</f>
        <v>4549928</v>
      </c>
      <c r="F80" s="776">
        <f>SUM(F75:F79)</f>
        <v>153</v>
      </c>
      <c r="G80" s="787">
        <f t="shared" si="11"/>
        <v>3.3518003658939195</v>
      </c>
      <c r="H80" s="465">
        <f>SUM(H75:H79)</f>
        <v>4564711</v>
      </c>
      <c r="I80" s="926">
        <f>SUM(I75:I79)</f>
        <v>146</v>
      </c>
      <c r="J80" s="811">
        <f t="shared" si="12"/>
        <v>3.1869441811092356</v>
      </c>
      <c r="K80" s="925">
        <f>SUM(K75:K79)</f>
        <v>4581191</v>
      </c>
    </row>
    <row r="81" spans="1:11">
      <c r="A81" s="1039">
        <v>11</v>
      </c>
      <c r="B81" s="27" t="s">
        <v>64</v>
      </c>
      <c r="C81" s="376">
        <v>52</v>
      </c>
      <c r="D81" s="385">
        <f t="shared" ref="D81:D87" si="14">C81*100000/E81</f>
        <v>3.3802121083097965</v>
      </c>
      <c r="E81" s="369">
        <v>1538365</v>
      </c>
      <c r="F81" s="789">
        <v>78</v>
      </c>
      <c r="G81" s="785">
        <f t="shared" si="11"/>
        <v>5.0487560965348059</v>
      </c>
      <c r="H81" s="663">
        <v>1544935</v>
      </c>
      <c r="I81" s="693">
        <v>112</v>
      </c>
      <c r="J81" s="1042">
        <f t="shared" si="12"/>
        <v>7.2245060405256085</v>
      </c>
      <c r="K81" s="686">
        <v>1550279</v>
      </c>
    </row>
    <row r="82" spans="1:11">
      <c r="A82" s="1024">
        <v>11</v>
      </c>
      <c r="B82" s="25" t="s">
        <v>70</v>
      </c>
      <c r="C82" s="380">
        <v>14</v>
      </c>
      <c r="D82" s="378">
        <f t="shared" si="14"/>
        <v>3.1254953351982122</v>
      </c>
      <c r="E82" s="371">
        <v>447929</v>
      </c>
      <c r="F82" s="790">
        <v>21</v>
      </c>
      <c r="G82" s="774">
        <f t="shared" si="11"/>
        <v>4.627079431530241</v>
      </c>
      <c r="H82" s="371">
        <v>453850</v>
      </c>
      <c r="I82" s="691">
        <v>24</v>
      </c>
      <c r="J82" s="1043">
        <f t="shared" si="12"/>
        <v>5.2235687421646473</v>
      </c>
      <c r="K82" s="680">
        <v>459456</v>
      </c>
    </row>
    <row r="83" spans="1:11">
      <c r="A83" s="1024">
        <v>11</v>
      </c>
      <c r="B83" s="27" t="s">
        <v>68</v>
      </c>
      <c r="C83" s="376">
        <v>6</v>
      </c>
      <c r="D83" s="378">
        <f t="shared" si="14"/>
        <v>2.3216489898892188</v>
      </c>
      <c r="E83" s="369">
        <v>258437</v>
      </c>
      <c r="F83" s="791">
        <v>7</v>
      </c>
      <c r="G83" s="774">
        <f t="shared" si="11"/>
        <v>2.6882236602085294</v>
      </c>
      <c r="H83" s="369">
        <v>260395</v>
      </c>
      <c r="I83" s="690">
        <v>10</v>
      </c>
      <c r="J83" s="1043">
        <f t="shared" si="12"/>
        <v>3.8063047632097806</v>
      </c>
      <c r="K83" s="668">
        <v>262722</v>
      </c>
    </row>
    <row r="84" spans="1:11">
      <c r="A84" s="963">
        <v>11</v>
      </c>
      <c r="B84" s="25" t="s">
        <v>69</v>
      </c>
      <c r="C84" s="380">
        <v>10</v>
      </c>
      <c r="D84" s="378">
        <f t="shared" si="14"/>
        <v>2.738120663501399</v>
      </c>
      <c r="E84" s="371">
        <v>365214</v>
      </c>
      <c r="F84" s="790">
        <v>5</v>
      </c>
      <c r="G84" s="774">
        <f t="shared" si="11"/>
        <v>1.33710217867429</v>
      </c>
      <c r="H84" s="371">
        <v>373943</v>
      </c>
      <c r="I84" s="691">
        <v>7</v>
      </c>
      <c r="J84" s="1043">
        <f t="shared" si="12"/>
        <v>1.8301371295606363</v>
      </c>
      <c r="K84" s="680">
        <v>382485</v>
      </c>
    </row>
    <row r="85" spans="1:11">
      <c r="A85" s="1024">
        <v>11</v>
      </c>
      <c r="B85" s="59" t="s">
        <v>65</v>
      </c>
      <c r="C85" s="376">
        <v>42</v>
      </c>
      <c r="D85" s="378">
        <f t="shared" si="14"/>
        <v>4.0873923410053035</v>
      </c>
      <c r="E85" s="369">
        <v>1027550</v>
      </c>
      <c r="F85" s="791">
        <v>35</v>
      </c>
      <c r="G85" s="774">
        <f t="shared" si="11"/>
        <v>3.3783098991236664</v>
      </c>
      <c r="H85" s="369">
        <v>1036021</v>
      </c>
      <c r="I85" s="690">
        <v>40</v>
      </c>
      <c r="J85" s="1043">
        <f t="shared" si="12"/>
        <v>3.8332498004314322</v>
      </c>
      <c r="K85" s="668">
        <v>1043501</v>
      </c>
    </row>
    <row r="86" spans="1:11">
      <c r="A86" s="963">
        <v>11</v>
      </c>
      <c r="B86" s="25" t="s">
        <v>67</v>
      </c>
      <c r="C86" s="380">
        <v>7</v>
      </c>
      <c r="D86" s="378">
        <f t="shared" si="14"/>
        <v>3.9169166032499216</v>
      </c>
      <c r="E86" s="371">
        <v>178712</v>
      </c>
      <c r="F86" s="790">
        <v>6</v>
      </c>
      <c r="G86" s="774">
        <f t="shared" si="11"/>
        <v>3.41040856694632</v>
      </c>
      <c r="H86" s="371">
        <v>175932</v>
      </c>
      <c r="I86" s="691">
        <v>5</v>
      </c>
      <c r="J86" s="1043">
        <f t="shared" si="12"/>
        <v>2.7425361877649976</v>
      </c>
      <c r="K86" s="680">
        <v>182313</v>
      </c>
    </row>
    <row r="87" spans="1:11">
      <c r="A87" s="1025">
        <v>11</v>
      </c>
      <c r="B87" s="27" t="s">
        <v>66</v>
      </c>
      <c r="C87" s="376">
        <v>33</v>
      </c>
      <c r="D87" s="378">
        <f t="shared" si="14"/>
        <v>6.6424853362104015</v>
      </c>
      <c r="E87" s="369">
        <v>496802</v>
      </c>
      <c r="F87" s="792">
        <v>22</v>
      </c>
      <c r="G87" s="775">
        <f t="shared" si="11"/>
        <v>4.4049864446553499</v>
      </c>
      <c r="H87" s="663">
        <v>499434</v>
      </c>
      <c r="I87" s="692">
        <v>23</v>
      </c>
      <c r="J87" s="1044">
        <f t="shared" si="12"/>
        <v>4.5707290511563947</v>
      </c>
      <c r="K87" s="686">
        <v>503202</v>
      </c>
    </row>
    <row r="88" spans="1:11">
      <c r="A88" s="975"/>
      <c r="B88" s="475" t="s">
        <v>98</v>
      </c>
      <c r="C88" s="546">
        <f>SUM(C81:C87)</f>
        <v>164</v>
      </c>
      <c r="D88" s="511">
        <f>C88*100000/E88</f>
        <v>3.8024497514380333</v>
      </c>
      <c r="E88" s="480">
        <f>SUM(E81:E87)</f>
        <v>4313009</v>
      </c>
      <c r="F88" s="776">
        <f>SUM(F81:F87)</f>
        <v>174</v>
      </c>
      <c r="G88" s="466">
        <f t="shared" si="11"/>
        <v>4.0050546551855097</v>
      </c>
      <c r="H88" s="465">
        <f>SUM(H81:H87)</f>
        <v>4344510</v>
      </c>
      <c r="I88" s="926">
        <f>SUM(I81:I87)</f>
        <v>221</v>
      </c>
      <c r="J88" s="811">
        <f t="shared" si="12"/>
        <v>5.0411066894345247</v>
      </c>
      <c r="K88" s="925">
        <f>SUM(K81:K87)</f>
        <v>4383958</v>
      </c>
    </row>
    <row r="89" spans="1:11">
      <c r="A89" s="1039">
        <v>12</v>
      </c>
      <c r="B89" s="29" t="s">
        <v>71</v>
      </c>
      <c r="C89" s="382">
        <v>44</v>
      </c>
      <c r="D89" s="377">
        <f t="shared" ref="D89:D95" si="15">C89*100000/E89</f>
        <v>3.1786556165038689</v>
      </c>
      <c r="E89" s="369">
        <v>1384233</v>
      </c>
      <c r="F89" s="789">
        <v>68</v>
      </c>
      <c r="G89" s="773">
        <f t="shared" si="11"/>
        <v>4.8724667651191567</v>
      </c>
      <c r="H89" s="394">
        <v>1395597</v>
      </c>
      <c r="I89" s="693">
        <v>82</v>
      </c>
      <c r="J89" s="1042">
        <f t="shared" si="12"/>
        <v>5.8323968305902101</v>
      </c>
      <c r="K89" s="687">
        <v>1405940</v>
      </c>
    </row>
    <row r="90" spans="1:11">
      <c r="A90" s="1024">
        <v>12</v>
      </c>
      <c r="B90" s="26" t="s">
        <v>74</v>
      </c>
      <c r="C90" s="380">
        <v>6</v>
      </c>
      <c r="D90" s="378">
        <f t="shared" si="15"/>
        <v>1.94908977507504</v>
      </c>
      <c r="E90" s="371">
        <v>307836</v>
      </c>
      <c r="F90" s="790">
        <v>18</v>
      </c>
      <c r="G90" s="774">
        <f t="shared" si="11"/>
        <v>5.783448413246667</v>
      </c>
      <c r="H90" s="371">
        <v>311233</v>
      </c>
      <c r="I90" s="691">
        <v>23</v>
      </c>
      <c r="J90" s="1043">
        <f t="shared" si="12"/>
        <v>7.3178957549841233</v>
      </c>
      <c r="K90" s="680">
        <v>314298</v>
      </c>
    </row>
    <row r="91" spans="1:11">
      <c r="A91" s="1040">
        <v>12</v>
      </c>
      <c r="B91" s="29" t="s">
        <v>73</v>
      </c>
      <c r="C91" s="380">
        <v>22</v>
      </c>
      <c r="D91" s="378">
        <f t="shared" si="15"/>
        <v>3.4701410139121109</v>
      </c>
      <c r="E91" s="369">
        <v>633980</v>
      </c>
      <c r="F91" s="791">
        <v>50</v>
      </c>
      <c r="G91" s="774">
        <f t="shared" si="11"/>
        <v>7.844441585581289</v>
      </c>
      <c r="H91" s="369">
        <v>637394</v>
      </c>
      <c r="I91" s="690">
        <v>68</v>
      </c>
      <c r="J91" s="1043">
        <f t="shared" si="12"/>
        <v>10.62881973209122</v>
      </c>
      <c r="K91" s="668">
        <v>639770</v>
      </c>
    </row>
    <row r="92" spans="1:11">
      <c r="A92" s="1040">
        <v>12</v>
      </c>
      <c r="B92" s="26" t="s">
        <v>72</v>
      </c>
      <c r="C92" s="381">
        <v>26</v>
      </c>
      <c r="D92" s="378">
        <f t="shared" si="15"/>
        <v>5.0362513244372478</v>
      </c>
      <c r="E92" s="371">
        <v>516257</v>
      </c>
      <c r="F92" s="790">
        <v>14</v>
      </c>
      <c r="G92" s="774">
        <f t="shared" si="11"/>
        <v>2.6963522206386501</v>
      </c>
      <c r="H92" s="371">
        <v>519220</v>
      </c>
      <c r="I92" s="691">
        <v>25</v>
      </c>
      <c r="J92" s="1043">
        <f t="shared" si="12"/>
        <v>4.7932112790013246</v>
      </c>
      <c r="K92" s="680">
        <v>521571</v>
      </c>
    </row>
    <row r="93" spans="1:11">
      <c r="A93" s="1040">
        <v>12</v>
      </c>
      <c r="B93" s="29" t="s">
        <v>76</v>
      </c>
      <c r="C93" s="376">
        <v>58</v>
      </c>
      <c r="D93" s="378">
        <f t="shared" si="15"/>
        <v>8.5897039069823933</v>
      </c>
      <c r="E93" s="369">
        <v>675227</v>
      </c>
      <c r="F93" s="791">
        <v>105</v>
      </c>
      <c r="G93" s="774">
        <f t="shared" si="11"/>
        <v>15.384344890639285</v>
      </c>
      <c r="H93" s="369">
        <v>682512</v>
      </c>
      <c r="I93" s="690">
        <v>158</v>
      </c>
      <c r="J93" s="1043">
        <f t="shared" si="12"/>
        <v>22.895066692749655</v>
      </c>
      <c r="K93" s="668">
        <v>690105</v>
      </c>
    </row>
    <row r="94" spans="1:11">
      <c r="A94" s="963">
        <v>12</v>
      </c>
      <c r="B94" s="26" t="s">
        <v>75</v>
      </c>
      <c r="C94" s="380">
        <v>19</v>
      </c>
      <c r="D94" s="378">
        <f t="shared" si="15"/>
        <v>3.77376478719939</v>
      </c>
      <c r="E94" s="371">
        <v>503476</v>
      </c>
      <c r="F94" s="790">
        <v>44</v>
      </c>
      <c r="G94" s="774">
        <f t="shared" si="11"/>
        <v>8.6439932105362427</v>
      </c>
      <c r="H94" s="371">
        <v>509024</v>
      </c>
      <c r="I94" s="691">
        <v>60</v>
      </c>
      <c r="J94" s="1043">
        <f t="shared" si="12"/>
        <v>11.64991990680064</v>
      </c>
      <c r="K94" s="680">
        <v>515025</v>
      </c>
    </row>
    <row r="95" spans="1:11">
      <c r="A95" s="1025">
        <v>12</v>
      </c>
      <c r="B95" s="54" t="s">
        <v>77</v>
      </c>
      <c r="C95" s="383">
        <v>57</v>
      </c>
      <c r="D95" s="378">
        <f t="shared" si="15"/>
        <v>7.4825636575821344</v>
      </c>
      <c r="E95" s="369">
        <v>761771</v>
      </c>
      <c r="F95" s="792">
        <v>89</v>
      </c>
      <c r="G95" s="775">
        <f t="shared" si="11"/>
        <v>11.551360724335213</v>
      </c>
      <c r="H95" s="669">
        <v>770472</v>
      </c>
      <c r="I95" s="692">
        <v>116</v>
      </c>
      <c r="J95" s="1045">
        <f t="shared" si="12"/>
        <v>14.892013644165605</v>
      </c>
      <c r="K95" s="682">
        <v>778941</v>
      </c>
    </row>
    <row r="96" spans="1:11">
      <c r="A96" s="979"/>
      <c r="B96" s="475" t="s">
        <v>98</v>
      </c>
      <c r="C96" s="476">
        <f>SUM(C89:C95)</f>
        <v>232</v>
      </c>
      <c r="D96" s="511">
        <f>C96*100000/E96</f>
        <v>4.8507353463885021</v>
      </c>
      <c r="E96" s="480">
        <f>SUM(E89:E95)</f>
        <v>4782780</v>
      </c>
      <c r="F96" s="776">
        <f>SUM(F89:F95)</f>
        <v>388</v>
      </c>
      <c r="G96" s="466">
        <f t="shared" si="11"/>
        <v>8.0406975346558216</v>
      </c>
      <c r="H96" s="465">
        <f>SUM(H89:H95)</f>
        <v>4825452</v>
      </c>
      <c r="I96" s="808">
        <f>SUM(I89:I95)</f>
        <v>532</v>
      </c>
      <c r="J96" s="811">
        <f t="shared" si="12"/>
        <v>10.933790963180664</v>
      </c>
      <c r="K96" s="925">
        <f>SUM(K89:K95)</f>
        <v>4865650</v>
      </c>
    </row>
    <row r="98" spans="1:13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</row>
    <row r="99" spans="1:13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</row>
    <row r="100" spans="1:13">
      <c r="A100" s="1017" t="s">
        <v>115</v>
      </c>
      <c r="C100" s="1001"/>
      <c r="D100" s="943"/>
      <c r="E100" s="801"/>
      <c r="F100" s="768"/>
      <c r="G100" s="768"/>
      <c r="I100" s="768"/>
      <c r="J100" s="768"/>
      <c r="K100" s="768"/>
    </row>
  </sheetData>
  <mergeCells count="7">
    <mergeCell ref="A99:L99"/>
    <mergeCell ref="A2:N2"/>
    <mergeCell ref="A5:A6"/>
    <mergeCell ref="C5:E5"/>
    <mergeCell ref="F5:H5"/>
    <mergeCell ref="I5:K5"/>
    <mergeCell ref="I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workbookViewId="0"/>
  </sheetViews>
  <sheetFormatPr defaultRowHeight="14.25"/>
  <cols>
    <col min="1" max="1" width="9.25" style="938" customWidth="1"/>
    <col min="2" max="2" width="18" style="768" customWidth="1"/>
    <col min="3" max="4" width="5.375" style="768" customWidth="1"/>
    <col min="5" max="5" width="8.125" style="768" customWidth="1"/>
    <col min="6" max="7" width="5.375" style="768" customWidth="1"/>
    <col min="8" max="8" width="8.125" style="768" customWidth="1"/>
    <col min="9" max="10" width="5.375" style="768" customWidth="1"/>
    <col min="11" max="11" width="8.125" style="768" customWidth="1"/>
    <col min="12" max="13" width="5.375" style="768" customWidth="1"/>
    <col min="14" max="14" width="8.125" style="768" customWidth="1"/>
    <col min="15" max="15" width="5.375" style="801" customWidth="1"/>
    <col min="16" max="16" width="5.375" style="768" customWidth="1"/>
    <col min="17" max="17" width="8.125" style="768" customWidth="1"/>
    <col min="18" max="19" width="5.375" style="768" customWidth="1"/>
    <col min="20" max="20" width="7.875" style="768" customWidth="1"/>
    <col min="21" max="22" width="5.375" style="768" customWidth="1"/>
    <col min="23" max="23" width="8.125" style="768" customWidth="1"/>
    <col min="24" max="24" width="5.375" style="329" customWidth="1"/>
    <col min="25" max="25" width="5.375" style="800" customWidth="1"/>
    <col min="26" max="26" width="9.25" style="768" customWidth="1"/>
    <col min="27" max="27" width="5.375" style="799" customWidth="1"/>
    <col min="28" max="28" width="5.375" style="800" customWidth="1"/>
    <col min="29" max="29" width="8.125" style="801" customWidth="1"/>
    <col min="30" max="16384" width="9" style="768"/>
  </cols>
  <sheetData>
    <row r="1" spans="1:29" ht="15" customHeight="1">
      <c r="A1" s="944" t="s">
        <v>110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89"/>
      <c r="P1" s="937"/>
    </row>
    <row r="2" spans="1:29">
      <c r="A2" s="837"/>
      <c r="B2" s="4"/>
      <c r="C2" s="4"/>
      <c r="D2" s="4"/>
      <c r="E2" s="4"/>
      <c r="F2" s="4"/>
      <c r="G2" s="4"/>
      <c r="H2" s="67"/>
      <c r="I2" s="67"/>
      <c r="X2" s="799"/>
      <c r="Z2" s="801"/>
    </row>
    <row r="3" spans="1:29">
      <c r="A3" s="939"/>
      <c r="B3" s="3"/>
      <c r="C3" s="3"/>
      <c r="D3" s="3"/>
      <c r="E3" s="3"/>
      <c r="F3" s="3"/>
      <c r="G3" s="3"/>
      <c r="H3" s="3"/>
      <c r="I3" s="3"/>
      <c r="J3" s="3"/>
      <c r="AA3" s="1126" t="s">
        <v>117</v>
      </c>
      <c r="AB3" s="1126"/>
      <c r="AC3" s="1126"/>
    </row>
    <row r="4" spans="1:29">
      <c r="A4" s="1129" t="s">
        <v>86</v>
      </c>
      <c r="B4" s="675" t="s">
        <v>87</v>
      </c>
      <c r="C4" s="1116" t="s">
        <v>78</v>
      </c>
      <c r="D4" s="1117"/>
      <c r="E4" s="1118"/>
      <c r="F4" s="1116" t="s">
        <v>92</v>
      </c>
      <c r="G4" s="1117"/>
      <c r="H4" s="1118"/>
      <c r="I4" s="1116" t="s">
        <v>93</v>
      </c>
      <c r="J4" s="1117"/>
      <c r="K4" s="1118"/>
      <c r="L4" s="1116" t="s">
        <v>94</v>
      </c>
      <c r="M4" s="1117"/>
      <c r="N4" s="1118"/>
      <c r="O4" s="1116" t="s">
        <v>95</v>
      </c>
      <c r="P4" s="1117"/>
      <c r="Q4" s="1118"/>
      <c r="R4" s="1116" t="s">
        <v>96</v>
      </c>
      <c r="S4" s="1117"/>
      <c r="T4" s="1118"/>
      <c r="U4" s="1116" t="s">
        <v>104</v>
      </c>
      <c r="V4" s="1117"/>
      <c r="W4" s="1118"/>
      <c r="X4" s="1116" t="s">
        <v>105</v>
      </c>
      <c r="Y4" s="1117"/>
      <c r="Z4" s="1118"/>
      <c r="AA4" s="1116" t="s">
        <v>107</v>
      </c>
      <c r="AB4" s="1117"/>
      <c r="AC4" s="1118"/>
    </row>
    <row r="5" spans="1:29">
      <c r="A5" s="1130"/>
      <c r="B5" s="73"/>
      <c r="C5" s="191" t="s">
        <v>84</v>
      </c>
      <c r="D5" s="673" t="s">
        <v>85</v>
      </c>
      <c r="E5" s="221" t="s">
        <v>97</v>
      </c>
      <c r="F5" s="164" t="s">
        <v>84</v>
      </c>
      <c r="G5" s="210" t="s">
        <v>85</v>
      </c>
      <c r="H5" s="221" t="s">
        <v>97</v>
      </c>
      <c r="I5" s="164" t="s">
        <v>84</v>
      </c>
      <c r="J5" s="210" t="s">
        <v>85</v>
      </c>
      <c r="K5" s="221" t="s">
        <v>97</v>
      </c>
      <c r="L5" s="191" t="s">
        <v>84</v>
      </c>
      <c r="M5" s="673" t="s">
        <v>85</v>
      </c>
      <c r="N5" s="221" t="s">
        <v>97</v>
      </c>
      <c r="O5" s="990" t="s">
        <v>84</v>
      </c>
      <c r="P5" s="209" t="s">
        <v>85</v>
      </c>
      <c r="Q5" s="136" t="s">
        <v>97</v>
      </c>
      <c r="R5" s="211" t="s">
        <v>84</v>
      </c>
      <c r="S5" s="413" t="s">
        <v>85</v>
      </c>
      <c r="T5" s="221" t="s">
        <v>97</v>
      </c>
      <c r="U5" s="211" t="s">
        <v>84</v>
      </c>
      <c r="V5" s="210" t="s">
        <v>85</v>
      </c>
      <c r="W5" s="221" t="s">
        <v>97</v>
      </c>
      <c r="X5" s="696" t="s">
        <v>84</v>
      </c>
      <c r="Y5" s="676" t="s">
        <v>85</v>
      </c>
      <c r="Z5" s="221" t="s">
        <v>97</v>
      </c>
      <c r="AA5" s="688" t="s">
        <v>84</v>
      </c>
      <c r="AB5" s="1047" t="s">
        <v>85</v>
      </c>
      <c r="AC5" s="677" t="s">
        <v>97</v>
      </c>
    </row>
    <row r="6" spans="1:29" ht="14.25" customHeight="1">
      <c r="A6" s="940"/>
      <c r="B6" s="870" t="s">
        <v>0</v>
      </c>
      <c r="C6" s="871">
        <v>2291</v>
      </c>
      <c r="D6" s="872">
        <v>3.64</v>
      </c>
      <c r="E6" s="873">
        <v>62933515</v>
      </c>
      <c r="F6" s="874">
        <v>2463</v>
      </c>
      <c r="G6" s="875">
        <v>3.9</v>
      </c>
      <c r="H6" s="876">
        <v>63214022</v>
      </c>
      <c r="I6" s="874">
        <v>2295</v>
      </c>
      <c r="J6" s="877">
        <v>3.62</v>
      </c>
      <c r="K6" s="876">
        <v>63457439</v>
      </c>
      <c r="L6" s="878">
        <v>2478</v>
      </c>
      <c r="M6" s="872">
        <v>3.89</v>
      </c>
      <c r="N6" s="873">
        <v>63701703</v>
      </c>
      <c r="O6" s="871">
        <v>3664</v>
      </c>
      <c r="P6" s="879">
        <v>5.71</v>
      </c>
      <c r="Q6" s="880">
        <v>64181051</v>
      </c>
      <c r="R6" s="871">
        <v>3684</v>
      </c>
      <c r="S6" s="881">
        <v>5.73</v>
      </c>
      <c r="T6" s="863">
        <v>64266365</v>
      </c>
      <c r="U6" s="864">
        <v>5165</v>
      </c>
      <c r="V6" s="882">
        <f>U6*100000/W6</f>
        <v>7.992720419034578</v>
      </c>
      <c r="W6" s="866">
        <v>64621302</v>
      </c>
      <c r="X6" s="883">
        <v>7115</v>
      </c>
      <c r="Y6" s="884">
        <f>X6*100000/Z6</f>
        <v>10.95368441993344</v>
      </c>
      <c r="Z6" s="885">
        <v>64955313</v>
      </c>
      <c r="AA6" s="867">
        <f>SUM(AA7,AA16,AA22,AA28,AA37,AA46,AA55,AA60,AA68,AA73,AA79,AA87,AA95)</f>
        <v>7578</v>
      </c>
      <c r="AB6" s="868">
        <f>AA6*100000/AC6</f>
        <v>11.582390712738414</v>
      </c>
      <c r="AC6" s="869">
        <v>65426907</v>
      </c>
    </row>
    <row r="7" spans="1:29" ht="14.25" customHeight="1">
      <c r="A7" s="941"/>
      <c r="B7" s="621" t="s">
        <v>1</v>
      </c>
      <c r="C7" s="622">
        <v>225</v>
      </c>
      <c r="D7" s="623">
        <v>3.94</v>
      </c>
      <c r="E7" s="617">
        <v>5706103</v>
      </c>
      <c r="F7" s="624">
        <v>222</v>
      </c>
      <c r="G7" s="625">
        <v>3.89</v>
      </c>
      <c r="H7" s="626">
        <v>5713566</v>
      </c>
      <c r="I7" s="624">
        <v>209</v>
      </c>
      <c r="J7" s="625">
        <v>3.66</v>
      </c>
      <c r="K7" s="626">
        <v>5706739</v>
      </c>
      <c r="L7" s="627">
        <v>205</v>
      </c>
      <c r="M7" s="628">
        <v>3.6</v>
      </c>
      <c r="N7" s="617">
        <v>5701995</v>
      </c>
      <c r="O7" s="622">
        <v>234</v>
      </c>
      <c r="P7" s="629">
        <v>4.1100000000000003</v>
      </c>
      <c r="Q7" s="630">
        <v>5688119</v>
      </c>
      <c r="R7" s="622">
        <v>270</v>
      </c>
      <c r="S7" s="631">
        <v>4.76</v>
      </c>
      <c r="T7" s="618">
        <v>5674202</v>
      </c>
      <c r="U7" s="493">
        <v>305</v>
      </c>
      <c r="V7" s="497">
        <f>U7*100000/W7</f>
        <v>5.3698071763863702</v>
      </c>
      <c r="W7" s="494">
        <v>5679906</v>
      </c>
      <c r="X7" s="783">
        <v>277</v>
      </c>
      <c r="Y7" s="804">
        <f>X7*100000/Z7</f>
        <v>4.8688161640478178</v>
      </c>
      <c r="Z7" s="670">
        <v>5689268</v>
      </c>
      <c r="AA7" s="803">
        <v>275</v>
      </c>
      <c r="AB7" s="1048">
        <f t="shared" ref="AB7:AB70" si="0">AA7*100000/AC7</f>
        <v>4.8293526296703133</v>
      </c>
      <c r="AC7" s="678">
        <v>5694345</v>
      </c>
    </row>
    <row r="8" spans="1:29">
      <c r="A8" s="980">
        <v>1</v>
      </c>
      <c r="B8" s="9" t="s">
        <v>57</v>
      </c>
      <c r="C8" s="10">
        <v>100</v>
      </c>
      <c r="D8" s="442">
        <v>6.02</v>
      </c>
      <c r="E8" s="433">
        <v>1661349</v>
      </c>
      <c r="F8" s="10">
        <v>97</v>
      </c>
      <c r="G8" s="451">
        <v>5.82</v>
      </c>
      <c r="H8" s="433">
        <v>1667358</v>
      </c>
      <c r="I8" s="10">
        <v>102</v>
      </c>
      <c r="J8" s="442">
        <v>6.18</v>
      </c>
      <c r="K8" s="433">
        <v>1651433</v>
      </c>
      <c r="L8" s="137">
        <v>90</v>
      </c>
      <c r="M8" s="432">
        <v>5.5</v>
      </c>
      <c r="N8" s="433">
        <v>1636514</v>
      </c>
      <c r="O8" s="10">
        <v>87</v>
      </c>
      <c r="P8" s="430">
        <v>5.29</v>
      </c>
      <c r="Q8" s="428">
        <v>1643312</v>
      </c>
      <c r="R8" s="10">
        <v>65</v>
      </c>
      <c r="S8" s="414">
        <v>3.94</v>
      </c>
      <c r="T8" s="109">
        <v>1650893</v>
      </c>
      <c r="U8" s="345">
        <v>81</v>
      </c>
      <c r="V8" s="334">
        <f t="shared" ref="V8:V15" si="1">U8*100000/W8</f>
        <v>4.8758024758241465</v>
      </c>
      <c r="W8" s="368">
        <v>1661265</v>
      </c>
      <c r="X8" s="697">
        <v>370</v>
      </c>
      <c r="Y8" s="805">
        <f>X8*100000/Z8</f>
        <v>22.121433516722011</v>
      </c>
      <c r="Z8" s="392">
        <v>1672586</v>
      </c>
      <c r="AA8" s="689">
        <v>494</v>
      </c>
      <c r="AB8" s="1041">
        <f t="shared" si="0"/>
        <v>29.003154533386798</v>
      </c>
      <c r="AC8" s="679">
        <v>1703263</v>
      </c>
    </row>
    <row r="9" spans="1:29">
      <c r="A9" s="981">
        <v>1</v>
      </c>
      <c r="B9" s="664" t="s">
        <v>60</v>
      </c>
      <c r="C9" s="7">
        <v>18</v>
      </c>
      <c r="D9" s="443">
        <v>4.4400000000000004</v>
      </c>
      <c r="E9" s="88">
        <v>405361</v>
      </c>
      <c r="F9" s="7">
        <v>24</v>
      </c>
      <c r="G9" s="443">
        <v>5.92</v>
      </c>
      <c r="H9" s="88">
        <v>405141</v>
      </c>
      <c r="I9" s="7">
        <v>24</v>
      </c>
      <c r="J9" s="443">
        <v>5.93</v>
      </c>
      <c r="K9" s="88">
        <v>404910</v>
      </c>
      <c r="L9" s="138">
        <v>15</v>
      </c>
      <c r="M9" s="431">
        <v>3.71</v>
      </c>
      <c r="N9" s="88">
        <v>404627</v>
      </c>
      <c r="O9" s="429">
        <v>15</v>
      </c>
      <c r="P9" s="415">
        <v>3.71</v>
      </c>
      <c r="Q9" s="110">
        <v>404257</v>
      </c>
      <c r="R9" s="7">
        <v>15</v>
      </c>
      <c r="S9" s="415">
        <v>3.71</v>
      </c>
      <c r="T9" s="110">
        <v>404313</v>
      </c>
      <c r="U9" s="329">
        <v>23</v>
      </c>
      <c r="V9" s="334">
        <f t="shared" si="1"/>
        <v>5.6794190201273675</v>
      </c>
      <c r="W9" s="370">
        <v>404971</v>
      </c>
      <c r="X9" s="698">
        <v>80</v>
      </c>
      <c r="Y9" s="806">
        <f t="shared" ref="Y9:Y72" si="2">X9*100000/Z9</f>
        <v>19.735154230230311</v>
      </c>
      <c r="Z9" s="369">
        <v>405368</v>
      </c>
      <c r="AA9" s="690">
        <v>87</v>
      </c>
      <c r="AB9" s="1043">
        <f t="shared" si="0"/>
        <v>21.432425041941038</v>
      </c>
      <c r="AC9" s="668">
        <v>405927</v>
      </c>
    </row>
    <row r="10" spans="1:29" ht="13.5" customHeight="1">
      <c r="A10" s="982">
        <v>1</v>
      </c>
      <c r="B10" s="8" t="s">
        <v>56</v>
      </c>
      <c r="C10" s="7">
        <v>63</v>
      </c>
      <c r="D10" s="443">
        <v>8.16</v>
      </c>
      <c r="E10" s="88">
        <v>772202</v>
      </c>
      <c r="F10" s="7">
        <v>63</v>
      </c>
      <c r="G10" s="443">
        <v>8.19</v>
      </c>
      <c r="H10" s="88">
        <v>769115</v>
      </c>
      <c r="I10" s="7">
        <v>61</v>
      </c>
      <c r="J10" s="443">
        <v>7.96</v>
      </c>
      <c r="K10" s="88">
        <v>766057</v>
      </c>
      <c r="L10" s="138">
        <v>62</v>
      </c>
      <c r="M10" s="431">
        <v>8.1199999999999992</v>
      </c>
      <c r="N10" s="88">
        <v>763224</v>
      </c>
      <c r="O10" s="991">
        <v>62</v>
      </c>
      <c r="P10" s="415">
        <v>8.16</v>
      </c>
      <c r="Q10" s="110">
        <v>759742</v>
      </c>
      <c r="R10" s="991">
        <v>58</v>
      </c>
      <c r="S10" s="415">
        <v>7.66</v>
      </c>
      <c r="T10" s="110">
        <v>757173</v>
      </c>
      <c r="U10" s="335">
        <v>52</v>
      </c>
      <c r="V10" s="334">
        <f t="shared" si="1"/>
        <v>6.8797902193197737</v>
      </c>
      <c r="W10" s="371">
        <v>755837</v>
      </c>
      <c r="X10" s="699">
        <v>117</v>
      </c>
      <c r="Y10" s="806">
        <f t="shared" si="2"/>
        <v>15.518538021081337</v>
      </c>
      <c r="Z10" s="371">
        <v>753937</v>
      </c>
      <c r="AA10" s="691">
        <v>118</v>
      </c>
      <c r="AB10" s="1043">
        <f t="shared" si="0"/>
        <v>15.677229753787778</v>
      </c>
      <c r="AC10" s="680">
        <v>752684</v>
      </c>
    </row>
    <row r="11" spans="1:29" ht="14.25" customHeight="1">
      <c r="A11" s="983">
        <v>1</v>
      </c>
      <c r="B11" s="8" t="s">
        <v>118</v>
      </c>
      <c r="C11" s="7">
        <v>27</v>
      </c>
      <c r="D11" s="443">
        <v>5.78</v>
      </c>
      <c r="E11" s="88">
        <v>467125</v>
      </c>
      <c r="F11" s="7">
        <v>23</v>
      </c>
      <c r="G11" s="443">
        <v>4.95</v>
      </c>
      <c r="H11" s="88">
        <v>464677</v>
      </c>
      <c r="I11" s="7">
        <v>26</v>
      </c>
      <c r="J11" s="443">
        <v>5.62</v>
      </c>
      <c r="K11" s="88">
        <v>462784</v>
      </c>
      <c r="L11" s="138">
        <v>25</v>
      </c>
      <c r="M11" s="431">
        <v>5.42</v>
      </c>
      <c r="N11" s="88">
        <v>461423</v>
      </c>
      <c r="O11" s="7">
        <v>20</v>
      </c>
      <c r="P11" s="415">
        <v>4.3499999999999996</v>
      </c>
      <c r="Q11" s="110">
        <v>459753</v>
      </c>
      <c r="R11" s="7">
        <v>10</v>
      </c>
      <c r="S11" s="415">
        <v>2.1800000000000002</v>
      </c>
      <c r="T11" s="110">
        <v>458178</v>
      </c>
      <c r="U11" s="329">
        <v>23</v>
      </c>
      <c r="V11" s="334">
        <f t="shared" si="1"/>
        <v>5.034574392403484</v>
      </c>
      <c r="W11" s="369">
        <v>456841</v>
      </c>
      <c r="X11" s="698">
        <v>80</v>
      </c>
      <c r="Y11" s="806">
        <f t="shared" si="2"/>
        <v>17.579365340962777</v>
      </c>
      <c r="Z11" s="671">
        <v>455079</v>
      </c>
      <c r="AA11" s="690">
        <v>103</v>
      </c>
      <c r="AB11" s="1043">
        <f t="shared" si="0"/>
        <v>22.726570670808933</v>
      </c>
      <c r="AC11" s="671">
        <v>453214</v>
      </c>
    </row>
    <row r="12" spans="1:29">
      <c r="A12" s="981">
        <v>1</v>
      </c>
      <c r="B12" s="8" t="s">
        <v>63</v>
      </c>
      <c r="C12" s="7">
        <v>17</v>
      </c>
      <c r="D12" s="443">
        <v>3.56</v>
      </c>
      <c r="E12" s="88">
        <v>477522</v>
      </c>
      <c r="F12" s="7">
        <v>26</v>
      </c>
      <c r="G12" s="443">
        <v>5.45</v>
      </c>
      <c r="H12" s="88">
        <v>476683</v>
      </c>
      <c r="I12" s="7">
        <v>27</v>
      </c>
      <c r="J12" s="443">
        <v>5.67</v>
      </c>
      <c r="K12" s="88">
        <v>475799</v>
      </c>
      <c r="L12" s="138">
        <v>23</v>
      </c>
      <c r="M12" s="431">
        <v>4.83</v>
      </c>
      <c r="N12" s="88">
        <v>475989</v>
      </c>
      <c r="O12" s="7">
        <v>30</v>
      </c>
      <c r="P12" s="415">
        <v>6.3</v>
      </c>
      <c r="Q12" s="110">
        <v>476488</v>
      </c>
      <c r="R12" s="7">
        <v>23</v>
      </c>
      <c r="S12" s="415">
        <v>4.82</v>
      </c>
      <c r="T12" s="110">
        <v>477142</v>
      </c>
      <c r="U12" s="335">
        <v>36</v>
      </c>
      <c r="V12" s="334">
        <f t="shared" si="1"/>
        <v>7.5346436636786223</v>
      </c>
      <c r="W12" s="371">
        <v>477793</v>
      </c>
      <c r="X12" s="699">
        <v>47</v>
      </c>
      <c r="Y12" s="806">
        <f t="shared" si="2"/>
        <v>9.8308261240608417</v>
      </c>
      <c r="Z12" s="371">
        <v>478088</v>
      </c>
      <c r="AA12" s="691">
        <v>78</v>
      </c>
      <c r="AB12" s="1043">
        <f t="shared" si="0"/>
        <v>16.287631214618777</v>
      </c>
      <c r="AC12" s="680">
        <v>478891</v>
      </c>
    </row>
    <row r="13" spans="1:29">
      <c r="A13" s="981">
        <v>1</v>
      </c>
      <c r="B13" s="8" t="s">
        <v>59</v>
      </c>
      <c r="C13" s="7">
        <v>38</v>
      </c>
      <c r="D13" s="443">
        <v>7.81</v>
      </c>
      <c r="E13" s="88">
        <v>486399</v>
      </c>
      <c r="F13" s="7">
        <v>32</v>
      </c>
      <c r="G13" s="443">
        <v>6.57</v>
      </c>
      <c r="H13" s="88">
        <v>486983</v>
      </c>
      <c r="I13" s="7">
        <v>39</v>
      </c>
      <c r="J13" s="443">
        <v>8</v>
      </c>
      <c r="K13" s="88">
        <v>487254</v>
      </c>
      <c r="L13" s="138">
        <v>42</v>
      </c>
      <c r="M13" s="431">
        <v>8.6300000000000008</v>
      </c>
      <c r="N13" s="88">
        <v>486713</v>
      </c>
      <c r="O13" s="7">
        <v>125</v>
      </c>
      <c r="P13" s="415">
        <v>25.7</v>
      </c>
      <c r="Q13" s="110">
        <v>486388</v>
      </c>
      <c r="R13" s="7">
        <v>138</v>
      </c>
      <c r="S13" s="415">
        <v>28.32</v>
      </c>
      <c r="T13" s="110">
        <v>487296</v>
      </c>
      <c r="U13" s="329">
        <v>133</v>
      </c>
      <c r="V13" s="334">
        <f t="shared" si="1"/>
        <v>27.285801330644418</v>
      </c>
      <c r="W13" s="369">
        <v>487433</v>
      </c>
      <c r="X13" s="698">
        <v>130</v>
      </c>
      <c r="Y13" s="806">
        <f t="shared" si="2"/>
        <v>26.771060072199489</v>
      </c>
      <c r="Z13" s="668">
        <v>485599</v>
      </c>
      <c r="AA13" s="690">
        <v>107</v>
      </c>
      <c r="AB13" s="1043">
        <f t="shared" si="0"/>
        <v>22.128011581015407</v>
      </c>
      <c r="AC13" s="668">
        <v>483550</v>
      </c>
    </row>
    <row r="14" spans="1:29">
      <c r="A14" s="981">
        <v>1</v>
      </c>
      <c r="B14" s="8" t="s">
        <v>58</v>
      </c>
      <c r="C14" s="7">
        <v>74</v>
      </c>
      <c r="D14" s="443">
        <v>6.04</v>
      </c>
      <c r="E14" s="88">
        <v>1225364</v>
      </c>
      <c r="F14" s="7">
        <v>66</v>
      </c>
      <c r="G14" s="443">
        <v>5.38</v>
      </c>
      <c r="H14" s="88">
        <v>1226165</v>
      </c>
      <c r="I14" s="7">
        <v>32</v>
      </c>
      <c r="J14" s="443">
        <v>2.64</v>
      </c>
      <c r="K14" s="88">
        <v>1211126</v>
      </c>
      <c r="L14" s="138">
        <v>66</v>
      </c>
      <c r="M14" s="431">
        <v>5.52</v>
      </c>
      <c r="N14" s="88">
        <v>1196576</v>
      </c>
      <c r="O14" s="7">
        <v>226</v>
      </c>
      <c r="P14" s="415">
        <v>18.86</v>
      </c>
      <c r="Q14" s="110">
        <v>1198438</v>
      </c>
      <c r="R14" s="7">
        <v>214</v>
      </c>
      <c r="S14" s="415">
        <v>17.84</v>
      </c>
      <c r="T14" s="110">
        <v>1199539</v>
      </c>
      <c r="U14" s="335">
        <v>215</v>
      </c>
      <c r="V14" s="334">
        <f t="shared" si="1"/>
        <v>17.878793422599792</v>
      </c>
      <c r="W14" s="371">
        <v>1202542</v>
      </c>
      <c r="X14" s="699">
        <v>223</v>
      </c>
      <c r="Y14" s="806">
        <f t="shared" si="2"/>
        <v>18.488134845657235</v>
      </c>
      <c r="Z14" s="371">
        <v>1206179</v>
      </c>
      <c r="AA14" s="691">
        <v>274</v>
      </c>
      <c r="AB14" s="1043">
        <f t="shared" si="0"/>
        <v>22.046564919892116</v>
      </c>
      <c r="AC14" s="680">
        <v>1242824</v>
      </c>
    </row>
    <row r="15" spans="1:29">
      <c r="A15" s="984">
        <v>1</v>
      </c>
      <c r="B15" s="39" t="s">
        <v>61</v>
      </c>
      <c r="C15" s="40">
        <v>7</v>
      </c>
      <c r="D15" s="444">
        <v>2.75</v>
      </c>
      <c r="E15" s="89">
        <v>254990</v>
      </c>
      <c r="F15" s="40">
        <v>3</v>
      </c>
      <c r="G15" s="444">
        <v>1.18</v>
      </c>
      <c r="H15" s="89">
        <v>253748</v>
      </c>
      <c r="I15" s="40">
        <v>5</v>
      </c>
      <c r="J15" s="444">
        <v>2.02</v>
      </c>
      <c r="K15" s="89">
        <v>247270</v>
      </c>
      <c r="L15" s="139">
        <v>24</v>
      </c>
      <c r="M15" s="434">
        <v>9.91</v>
      </c>
      <c r="N15" s="89">
        <v>242295</v>
      </c>
      <c r="O15" s="40">
        <v>43</v>
      </c>
      <c r="P15" s="416">
        <v>17.670000000000002</v>
      </c>
      <c r="Q15" s="111">
        <v>243395</v>
      </c>
      <c r="R15" s="40">
        <v>41</v>
      </c>
      <c r="S15" s="416">
        <v>16.79</v>
      </c>
      <c r="T15" s="111">
        <v>244202</v>
      </c>
      <c r="U15" s="329">
        <v>26</v>
      </c>
      <c r="V15" s="357">
        <f t="shared" si="1"/>
        <v>10.59265928711403</v>
      </c>
      <c r="W15" s="369">
        <v>245453</v>
      </c>
      <c r="X15" s="700">
        <v>28</v>
      </c>
      <c r="Y15" s="810">
        <f t="shared" si="2"/>
        <v>11.319351239468961</v>
      </c>
      <c r="Z15" s="369">
        <v>247364</v>
      </c>
      <c r="AA15" s="692">
        <v>30</v>
      </c>
      <c r="AB15" s="1044">
        <f t="shared" si="0"/>
        <v>11.495530154691517</v>
      </c>
      <c r="AC15" s="668">
        <v>260971</v>
      </c>
    </row>
    <row r="16" spans="1:29">
      <c r="A16" s="845"/>
      <c r="B16" s="547" t="s">
        <v>98</v>
      </c>
      <c r="C16" s="548">
        <f>SUM(C8:C15)</f>
        <v>344</v>
      </c>
      <c r="D16" s="549">
        <f>C16*100000/E16</f>
        <v>5.9822840917153712</v>
      </c>
      <c r="E16" s="518">
        <f>SUM(E8:E15)</f>
        <v>5750312</v>
      </c>
      <c r="F16" s="548">
        <f>SUM(F8:F15)</f>
        <v>334</v>
      </c>
      <c r="G16" s="550">
        <f>F16*100000/H16</f>
        <v>5.8088269821752494</v>
      </c>
      <c r="H16" s="518">
        <f>SUM(H8:H15)</f>
        <v>5749870</v>
      </c>
      <c r="I16" s="548">
        <f>SUM(I8:I15)</f>
        <v>316</v>
      </c>
      <c r="J16" s="550">
        <f>I16*100000/K16</f>
        <v>5.5374158457360059</v>
      </c>
      <c r="K16" s="518">
        <f>SUM(K8:K15)</f>
        <v>5706633</v>
      </c>
      <c r="L16" s="551">
        <f>SUM(L8:L15)</f>
        <v>347</v>
      </c>
      <c r="M16" s="552">
        <f>L16*100000/N16</f>
        <v>6.1227791912320386</v>
      </c>
      <c r="N16" s="518">
        <f>SUM(N8:N15)</f>
        <v>5667361</v>
      </c>
      <c r="O16" s="548">
        <f>SUM(O8:O15)</f>
        <v>608</v>
      </c>
      <c r="P16" s="553">
        <f>O16*100000/Q16</f>
        <v>10.719752007000281</v>
      </c>
      <c r="Q16" s="478">
        <f>SUM(Q8:Q15)</f>
        <v>5671773</v>
      </c>
      <c r="R16" s="548">
        <f>SUM(R8:R15)</f>
        <v>564</v>
      </c>
      <c r="S16" s="553">
        <f>R16*100000/T16</f>
        <v>9.9317876372488527</v>
      </c>
      <c r="T16" s="478">
        <f>SUM(T8:T15)</f>
        <v>5678736</v>
      </c>
      <c r="U16" s="481">
        <f>SUM(U8:U15)</f>
        <v>589</v>
      </c>
      <c r="V16" s="541">
        <f>U16*100000/W16</f>
        <v>10.347611221448542</v>
      </c>
      <c r="W16" s="480">
        <f>SUM(W8:W15)</f>
        <v>5692135</v>
      </c>
      <c r="X16" s="776">
        <f>SUM(X8:X15)</f>
        <v>1075</v>
      </c>
      <c r="Y16" s="811">
        <f t="shared" si="2"/>
        <v>18.84576277129133</v>
      </c>
      <c r="Z16" s="462">
        <f>SUM(Z8:Z15)</f>
        <v>5704200</v>
      </c>
      <c r="AA16" s="926">
        <f>SUM(AA8:AA15)</f>
        <v>1291</v>
      </c>
      <c r="AB16" s="811">
        <f t="shared" si="0"/>
        <v>22.330524980091067</v>
      </c>
      <c r="AC16" s="925">
        <f>SUM(AC8:AC15)</f>
        <v>5781324</v>
      </c>
    </row>
    <row r="17" spans="1:29" ht="14.25" customHeight="1">
      <c r="A17" s="980">
        <v>2</v>
      </c>
      <c r="B17" s="9" t="s">
        <v>53</v>
      </c>
      <c r="C17" s="10">
        <v>27</v>
      </c>
      <c r="D17" s="445">
        <v>5.79</v>
      </c>
      <c r="E17" s="87">
        <v>466380</v>
      </c>
      <c r="F17" s="10">
        <v>48</v>
      </c>
      <c r="G17" s="445">
        <v>10.33</v>
      </c>
      <c r="H17" s="87">
        <v>464741</v>
      </c>
      <c r="I17" s="10">
        <v>29</v>
      </c>
      <c r="J17" s="445">
        <v>6.26</v>
      </c>
      <c r="K17" s="87">
        <v>463579</v>
      </c>
      <c r="L17" s="137">
        <v>27</v>
      </c>
      <c r="M17" s="435">
        <v>5.83</v>
      </c>
      <c r="N17" s="87">
        <v>462785</v>
      </c>
      <c r="O17" s="10">
        <v>29</v>
      </c>
      <c r="P17" s="414">
        <v>6.28</v>
      </c>
      <c r="Q17" s="109">
        <v>461829</v>
      </c>
      <c r="R17" s="10">
        <v>20</v>
      </c>
      <c r="S17" s="414">
        <v>4.34</v>
      </c>
      <c r="T17" s="109">
        <v>461167</v>
      </c>
      <c r="U17" s="329">
        <v>46</v>
      </c>
      <c r="V17" s="344">
        <f t="shared" ref="V17:V21" si="3">U17*100000/W17</f>
        <v>9.9751921308745199</v>
      </c>
      <c r="W17" s="369">
        <v>461144</v>
      </c>
      <c r="X17" s="698">
        <v>55</v>
      </c>
      <c r="Y17" s="805">
        <f t="shared" si="2"/>
        <v>11.938406504912111</v>
      </c>
      <c r="Z17" s="369">
        <v>460698</v>
      </c>
      <c r="AA17" s="690">
        <v>41</v>
      </c>
      <c r="AB17" s="1042">
        <f t="shared" si="0"/>
        <v>8.9114161761765249</v>
      </c>
      <c r="AC17" s="668">
        <v>460084</v>
      </c>
    </row>
    <row r="18" spans="1:29">
      <c r="A18" s="981">
        <v>2</v>
      </c>
      <c r="B18" s="8" t="s">
        <v>54</v>
      </c>
      <c r="C18" s="7">
        <v>22</v>
      </c>
      <c r="D18" s="443">
        <v>4.16</v>
      </c>
      <c r="E18" s="88">
        <v>529303</v>
      </c>
      <c r="F18" s="7">
        <v>17</v>
      </c>
      <c r="G18" s="443">
        <v>3.18</v>
      </c>
      <c r="H18" s="88">
        <v>534629</v>
      </c>
      <c r="I18" s="7">
        <v>14</v>
      </c>
      <c r="J18" s="443">
        <v>2.65</v>
      </c>
      <c r="K18" s="88">
        <v>528997</v>
      </c>
      <c r="L18" s="138">
        <v>20</v>
      </c>
      <c r="M18" s="431">
        <v>3.83</v>
      </c>
      <c r="N18" s="88">
        <v>522673</v>
      </c>
      <c r="O18" s="991">
        <v>14</v>
      </c>
      <c r="P18" s="415">
        <v>2.65</v>
      </c>
      <c r="Q18" s="110">
        <v>528351</v>
      </c>
      <c r="R18" s="145">
        <v>17</v>
      </c>
      <c r="S18" s="415">
        <v>3.22</v>
      </c>
      <c r="T18" s="110">
        <v>528531</v>
      </c>
      <c r="U18" s="335">
        <v>69</v>
      </c>
      <c r="V18" s="334">
        <f t="shared" si="3"/>
        <v>13.038573391106182</v>
      </c>
      <c r="W18" s="373">
        <v>529199</v>
      </c>
      <c r="X18" s="699">
        <v>96</v>
      </c>
      <c r="Y18" s="806">
        <f t="shared" si="2"/>
        <v>17.912018404598911</v>
      </c>
      <c r="Z18" s="371">
        <v>535953</v>
      </c>
      <c r="AA18" s="691">
        <v>81</v>
      </c>
      <c r="AB18" s="1043">
        <f t="shared" si="0"/>
        <v>13.990410523552251</v>
      </c>
      <c r="AC18" s="680">
        <v>578968</v>
      </c>
    </row>
    <row r="19" spans="1:29">
      <c r="A19" s="985">
        <v>2</v>
      </c>
      <c r="B19" s="9" t="s">
        <v>55</v>
      </c>
      <c r="C19" s="10">
        <v>41</v>
      </c>
      <c r="D19" s="445">
        <v>6.75</v>
      </c>
      <c r="E19" s="87">
        <v>607061</v>
      </c>
      <c r="F19" s="10">
        <v>29</v>
      </c>
      <c r="G19" s="445">
        <v>4.8</v>
      </c>
      <c r="H19" s="87">
        <v>604559</v>
      </c>
      <c r="I19" s="10">
        <v>30</v>
      </c>
      <c r="J19" s="445">
        <v>4.97</v>
      </c>
      <c r="K19" s="87">
        <v>603316</v>
      </c>
      <c r="L19" s="137">
        <v>33</v>
      </c>
      <c r="M19" s="435">
        <v>5.48</v>
      </c>
      <c r="N19" s="87">
        <v>602296</v>
      </c>
      <c r="O19" s="992">
        <v>26</v>
      </c>
      <c r="P19" s="414">
        <v>4.32</v>
      </c>
      <c r="Q19" s="109">
        <v>601642</v>
      </c>
      <c r="R19" s="146">
        <v>25</v>
      </c>
      <c r="S19" s="414">
        <v>4.1500000000000004</v>
      </c>
      <c r="T19" s="109">
        <v>602053</v>
      </c>
      <c r="U19" s="333">
        <v>45</v>
      </c>
      <c r="V19" s="334">
        <f t="shared" si="3"/>
        <v>7.4669339275906523</v>
      </c>
      <c r="W19" s="371">
        <v>602657</v>
      </c>
      <c r="X19" s="700">
        <v>85</v>
      </c>
      <c r="Y19" s="806">
        <f t="shared" si="2"/>
        <v>14.105846956539056</v>
      </c>
      <c r="Z19" s="369">
        <v>602587</v>
      </c>
      <c r="AA19" s="692">
        <v>50</v>
      </c>
      <c r="AB19" s="1043">
        <f t="shared" si="0"/>
        <v>8.3044614888902917</v>
      </c>
      <c r="AC19" s="668">
        <v>602086</v>
      </c>
    </row>
    <row r="20" spans="1:29">
      <c r="A20" s="981">
        <v>2</v>
      </c>
      <c r="B20" s="8" t="s">
        <v>51</v>
      </c>
      <c r="C20" s="7">
        <v>35</v>
      </c>
      <c r="D20" s="443">
        <v>4.1500000000000004</v>
      </c>
      <c r="E20" s="88">
        <v>843096</v>
      </c>
      <c r="F20" s="7">
        <v>44</v>
      </c>
      <c r="G20" s="443">
        <v>5.22</v>
      </c>
      <c r="H20" s="88">
        <v>842840</v>
      </c>
      <c r="I20" s="7">
        <v>21</v>
      </c>
      <c r="J20" s="443">
        <v>2.4900000000000002</v>
      </c>
      <c r="K20" s="88">
        <v>844779</v>
      </c>
      <c r="L20" s="138">
        <v>42</v>
      </c>
      <c r="M20" s="431">
        <v>4.96</v>
      </c>
      <c r="N20" s="88">
        <v>847627</v>
      </c>
      <c r="O20" s="7">
        <v>93</v>
      </c>
      <c r="P20" s="415">
        <v>10.93</v>
      </c>
      <c r="Q20" s="110">
        <v>850525</v>
      </c>
      <c r="R20" s="7">
        <v>163</v>
      </c>
      <c r="S20" s="415">
        <v>19.11</v>
      </c>
      <c r="T20" s="110">
        <v>852864</v>
      </c>
      <c r="U20" s="329">
        <v>172</v>
      </c>
      <c r="V20" s="334">
        <f t="shared" si="3"/>
        <v>20.108163212816848</v>
      </c>
      <c r="W20" s="666">
        <v>855374</v>
      </c>
      <c r="X20" s="701">
        <v>109</v>
      </c>
      <c r="Y20" s="806">
        <f t="shared" si="2"/>
        <v>12.708672911405392</v>
      </c>
      <c r="Z20" s="371">
        <v>857682</v>
      </c>
      <c r="AA20" s="693">
        <v>128</v>
      </c>
      <c r="AB20" s="1043">
        <f t="shared" si="0"/>
        <v>14.863050919883511</v>
      </c>
      <c r="AC20" s="680">
        <v>861196</v>
      </c>
    </row>
    <row r="21" spans="1:29">
      <c r="A21" s="984">
        <v>2</v>
      </c>
      <c r="B21" s="39" t="s">
        <v>52</v>
      </c>
      <c r="C21" s="40">
        <v>27</v>
      </c>
      <c r="D21" s="444">
        <v>2.7</v>
      </c>
      <c r="E21" s="89">
        <v>999924</v>
      </c>
      <c r="F21" s="40">
        <v>14</v>
      </c>
      <c r="G21" s="444">
        <v>1.4</v>
      </c>
      <c r="H21" s="89">
        <v>996882</v>
      </c>
      <c r="I21" s="40">
        <v>27</v>
      </c>
      <c r="J21" s="444">
        <v>2.71</v>
      </c>
      <c r="K21" s="89">
        <v>995679</v>
      </c>
      <c r="L21" s="139">
        <v>26</v>
      </c>
      <c r="M21" s="434">
        <v>2.61</v>
      </c>
      <c r="N21" s="89">
        <v>995578</v>
      </c>
      <c r="O21" s="40">
        <v>27</v>
      </c>
      <c r="P21" s="416">
        <v>2.72</v>
      </c>
      <c r="Q21" s="111">
        <v>993420</v>
      </c>
      <c r="R21" s="40">
        <v>26</v>
      </c>
      <c r="S21" s="416">
        <v>2.62</v>
      </c>
      <c r="T21" s="111">
        <v>992255</v>
      </c>
      <c r="U21" s="358">
        <v>68</v>
      </c>
      <c r="V21" s="357">
        <f t="shared" si="3"/>
        <v>6.840702177958855</v>
      </c>
      <c r="W21" s="370">
        <v>994050</v>
      </c>
      <c r="X21" s="699">
        <v>103</v>
      </c>
      <c r="Y21" s="810">
        <f t="shared" si="2"/>
        <v>10.350697717419923</v>
      </c>
      <c r="Z21" s="369">
        <v>995102</v>
      </c>
      <c r="AA21" s="691">
        <v>85</v>
      </c>
      <c r="AB21" s="1045">
        <f t="shared" si="0"/>
        <v>8.5307448042746064</v>
      </c>
      <c r="AC21" s="668">
        <v>996396</v>
      </c>
    </row>
    <row r="22" spans="1:29">
      <c r="A22" s="845"/>
      <c r="B22" s="547" t="s">
        <v>98</v>
      </c>
      <c r="C22" s="548">
        <f>SUM(C17:C21)</f>
        <v>152</v>
      </c>
      <c r="D22" s="549">
        <f>C22*100000/E22</f>
        <v>4.4112133042193253</v>
      </c>
      <c r="E22" s="518">
        <f>SUM(E17:E21)</f>
        <v>3445764</v>
      </c>
      <c r="F22" s="548">
        <f>SUM(F17:F21)</f>
        <v>152</v>
      </c>
      <c r="G22" s="550">
        <f>F22*100000/H22</f>
        <v>4.4139199936346625</v>
      </c>
      <c r="H22" s="518">
        <f>SUM(H17:H21)</f>
        <v>3443651</v>
      </c>
      <c r="I22" s="548">
        <f>SUM(I17:I21)</f>
        <v>121</v>
      </c>
      <c r="J22" s="550">
        <f>I22*100000/K22</f>
        <v>3.5211779940925689</v>
      </c>
      <c r="K22" s="518">
        <f>SUM(K17:K21)</f>
        <v>3436350</v>
      </c>
      <c r="L22" s="551">
        <f>SUM(L17:L21)</f>
        <v>148</v>
      </c>
      <c r="M22" s="552">
        <f>L22*100000/N22</f>
        <v>4.3136627397762553</v>
      </c>
      <c r="N22" s="518">
        <f>SUM(N17:N21)</f>
        <v>3430959</v>
      </c>
      <c r="O22" s="548">
        <f>SUM(O17:O21)</f>
        <v>189</v>
      </c>
      <c r="P22" s="553">
        <f>O22*100000/Q22</f>
        <v>5.5009550996909864</v>
      </c>
      <c r="Q22" s="478">
        <f>SUM(Q17:Q21)</f>
        <v>3435767</v>
      </c>
      <c r="R22" s="548">
        <f>SUM(R17:R21)</f>
        <v>251</v>
      </c>
      <c r="S22" s="553">
        <f>R22*100000/T22</f>
        <v>7.3031566512553576</v>
      </c>
      <c r="T22" s="478">
        <f>SUM(T17:T21)</f>
        <v>3436870</v>
      </c>
      <c r="U22" s="481">
        <f>SUM(U17:U21)</f>
        <v>400</v>
      </c>
      <c r="V22" s="541">
        <f>U22*100000/W22</f>
        <v>11.619719128149235</v>
      </c>
      <c r="W22" s="480">
        <f>SUM(W17:W21)</f>
        <v>3442424</v>
      </c>
      <c r="X22" s="461">
        <f>SUM(X17:X21)</f>
        <v>448</v>
      </c>
      <c r="Y22" s="809">
        <f t="shared" si="2"/>
        <v>12.977901067837923</v>
      </c>
      <c r="Z22" s="465">
        <f>SUM(Z17:Z21)</f>
        <v>3452022</v>
      </c>
      <c r="AA22" s="926">
        <f>SUM(AA17:AA21)</f>
        <v>385</v>
      </c>
      <c r="AB22" s="811">
        <f t="shared" si="0"/>
        <v>11.00399287741552</v>
      </c>
      <c r="AC22" s="925">
        <f>SUM(AC17:AC21)</f>
        <v>3498730</v>
      </c>
    </row>
    <row r="23" spans="1:29">
      <c r="A23" s="985">
        <v>3</v>
      </c>
      <c r="B23" s="11" t="s">
        <v>9</v>
      </c>
      <c r="C23" s="12">
        <v>14</v>
      </c>
      <c r="D23" s="446">
        <v>4.1399999999999997</v>
      </c>
      <c r="E23" s="90">
        <v>338077</v>
      </c>
      <c r="F23" s="12">
        <v>9</v>
      </c>
      <c r="G23" s="446">
        <v>2.67</v>
      </c>
      <c r="H23" s="90">
        <v>336550</v>
      </c>
      <c r="I23" s="12">
        <v>13</v>
      </c>
      <c r="J23" s="446">
        <v>3.87</v>
      </c>
      <c r="K23" s="90">
        <v>335686</v>
      </c>
      <c r="L23" s="140">
        <v>15</v>
      </c>
      <c r="M23" s="436">
        <v>4.4800000000000004</v>
      </c>
      <c r="N23" s="90">
        <v>335177</v>
      </c>
      <c r="O23" s="12">
        <v>18</v>
      </c>
      <c r="P23" s="417">
        <v>5.39</v>
      </c>
      <c r="Q23" s="112">
        <v>334096</v>
      </c>
      <c r="R23" s="12">
        <v>5</v>
      </c>
      <c r="S23" s="417">
        <v>1.5</v>
      </c>
      <c r="T23" s="112">
        <v>333214</v>
      </c>
      <c r="U23" s="345">
        <v>49</v>
      </c>
      <c r="V23" s="344">
        <f t="shared" ref="V23:V27" si="4">U23*100000/W23</f>
        <v>14.715996287965018</v>
      </c>
      <c r="W23" s="394">
        <v>332971</v>
      </c>
      <c r="X23" s="702">
        <v>46</v>
      </c>
      <c r="Y23" s="805">
        <f t="shared" si="2"/>
        <v>13.83350474850087</v>
      </c>
      <c r="Z23" s="369">
        <v>332526</v>
      </c>
      <c r="AA23" s="689">
        <v>20</v>
      </c>
      <c r="AB23" s="1042">
        <f t="shared" si="0"/>
        <v>6.0246589289963826</v>
      </c>
      <c r="AC23" s="668">
        <v>331969</v>
      </c>
    </row>
    <row r="24" spans="1:29">
      <c r="A24" s="983">
        <v>3</v>
      </c>
      <c r="B24" s="8" t="s">
        <v>47</v>
      </c>
      <c r="C24" s="7">
        <v>34</v>
      </c>
      <c r="D24" s="443">
        <v>3.16</v>
      </c>
      <c r="E24" s="88">
        <v>1074849</v>
      </c>
      <c r="F24" s="7">
        <v>29</v>
      </c>
      <c r="G24" s="443">
        <v>2.7</v>
      </c>
      <c r="H24" s="88">
        <v>1073962</v>
      </c>
      <c r="I24" s="7">
        <v>41</v>
      </c>
      <c r="J24" s="443">
        <v>3.82</v>
      </c>
      <c r="K24" s="88">
        <v>1073554</v>
      </c>
      <c r="L24" s="138">
        <v>28</v>
      </c>
      <c r="M24" s="431">
        <v>2.61</v>
      </c>
      <c r="N24" s="88">
        <v>1073182</v>
      </c>
      <c r="O24" s="7">
        <v>167</v>
      </c>
      <c r="P24" s="415">
        <v>15.57</v>
      </c>
      <c r="Q24" s="110">
        <v>1072591</v>
      </c>
      <c r="R24" s="7">
        <v>143</v>
      </c>
      <c r="S24" s="415">
        <v>13.33</v>
      </c>
      <c r="T24" s="110">
        <v>1072516</v>
      </c>
      <c r="U24" s="329">
        <v>143</v>
      </c>
      <c r="V24" s="334">
        <f t="shared" si="4"/>
        <v>13.324077913244412</v>
      </c>
      <c r="W24" s="371">
        <v>1073245</v>
      </c>
      <c r="X24" s="703">
        <v>128</v>
      </c>
      <c r="Y24" s="806">
        <f t="shared" si="2"/>
        <v>11.9297375737337</v>
      </c>
      <c r="Z24" s="371">
        <v>1072949</v>
      </c>
      <c r="AA24" s="929">
        <v>187</v>
      </c>
      <c r="AB24" s="1043">
        <f t="shared" si="0"/>
        <v>17.43835262587087</v>
      </c>
      <c r="AC24" s="680">
        <v>1072349</v>
      </c>
    </row>
    <row r="25" spans="1:29">
      <c r="A25" s="981">
        <v>3</v>
      </c>
      <c r="B25" s="8" t="s">
        <v>48</v>
      </c>
      <c r="C25" s="7">
        <v>7</v>
      </c>
      <c r="D25" s="443">
        <v>2.14</v>
      </c>
      <c r="E25" s="88">
        <v>326982</v>
      </c>
      <c r="F25" s="7">
        <v>10</v>
      </c>
      <c r="G25" s="443">
        <v>3.06</v>
      </c>
      <c r="H25" s="88">
        <v>327281</v>
      </c>
      <c r="I25" s="7">
        <v>12</v>
      </c>
      <c r="J25" s="443">
        <v>3.66</v>
      </c>
      <c r="K25" s="88">
        <v>327729</v>
      </c>
      <c r="L25" s="138">
        <v>11</v>
      </c>
      <c r="M25" s="431">
        <v>3.35</v>
      </c>
      <c r="N25" s="88">
        <v>327916</v>
      </c>
      <c r="O25" s="991">
        <v>4</v>
      </c>
      <c r="P25" s="415">
        <v>1.22</v>
      </c>
      <c r="Q25" s="110">
        <v>327997</v>
      </c>
      <c r="R25" s="145">
        <v>14</v>
      </c>
      <c r="S25" s="415">
        <v>4.26</v>
      </c>
      <c r="T25" s="110">
        <v>328492</v>
      </c>
      <c r="U25" s="333">
        <v>47</v>
      </c>
      <c r="V25" s="334">
        <f t="shared" si="4"/>
        <v>14.275213976345666</v>
      </c>
      <c r="W25" s="371">
        <v>329242</v>
      </c>
      <c r="X25" s="698">
        <v>124</v>
      </c>
      <c r="Y25" s="806">
        <f t="shared" si="2"/>
        <v>37.591933498656999</v>
      </c>
      <c r="Z25" s="369">
        <v>329858</v>
      </c>
      <c r="AA25" s="691">
        <v>48</v>
      </c>
      <c r="AB25" s="1043">
        <f t="shared" si="0"/>
        <v>14.521559978580699</v>
      </c>
      <c r="AC25" s="668">
        <v>330543</v>
      </c>
    </row>
    <row r="26" spans="1:29">
      <c r="A26" s="981">
        <v>3</v>
      </c>
      <c r="B26" s="8" t="s">
        <v>49</v>
      </c>
      <c r="C26" s="7">
        <v>25</v>
      </c>
      <c r="D26" s="443">
        <v>3.44</v>
      </c>
      <c r="E26" s="88">
        <v>727158</v>
      </c>
      <c r="F26" s="7">
        <v>25</v>
      </c>
      <c r="G26" s="443">
        <v>3.44</v>
      </c>
      <c r="H26" s="88">
        <v>726104</v>
      </c>
      <c r="I26" s="7">
        <v>28</v>
      </c>
      <c r="J26" s="443">
        <v>3.85</v>
      </c>
      <c r="K26" s="88">
        <v>726530</v>
      </c>
      <c r="L26" s="138">
        <v>20</v>
      </c>
      <c r="M26" s="431">
        <v>2.75</v>
      </c>
      <c r="N26" s="88">
        <v>726970</v>
      </c>
      <c r="O26" s="991">
        <v>125</v>
      </c>
      <c r="P26" s="415">
        <v>17.2</v>
      </c>
      <c r="Q26" s="110">
        <v>726551</v>
      </c>
      <c r="R26" s="145">
        <v>147</v>
      </c>
      <c r="S26" s="415">
        <v>20.23</v>
      </c>
      <c r="T26" s="110">
        <v>726782</v>
      </c>
      <c r="U26" s="335">
        <v>139</v>
      </c>
      <c r="V26" s="334">
        <f t="shared" si="4"/>
        <v>19.090967774721086</v>
      </c>
      <c r="W26" s="368">
        <v>728093</v>
      </c>
      <c r="X26" s="699">
        <v>39</v>
      </c>
      <c r="Y26" s="806">
        <f t="shared" si="2"/>
        <v>5.3492365679298182</v>
      </c>
      <c r="Z26" s="371">
        <v>729076</v>
      </c>
      <c r="AA26" s="690">
        <v>132</v>
      </c>
      <c r="AB26" s="1043">
        <f t="shared" si="0"/>
        <v>18.086155869779677</v>
      </c>
      <c r="AC26" s="680">
        <v>729840</v>
      </c>
    </row>
    <row r="27" spans="1:29">
      <c r="A27" s="986">
        <v>3</v>
      </c>
      <c r="B27" s="39" t="s">
        <v>50</v>
      </c>
      <c r="C27" s="40">
        <v>8</v>
      </c>
      <c r="D27" s="444">
        <v>1.44</v>
      </c>
      <c r="E27" s="89">
        <v>556287</v>
      </c>
      <c r="F27" s="40">
        <v>11</v>
      </c>
      <c r="G27" s="444">
        <v>1.98</v>
      </c>
      <c r="H27" s="89">
        <v>554426</v>
      </c>
      <c r="I27" s="40">
        <v>8</v>
      </c>
      <c r="J27" s="444">
        <v>1.44</v>
      </c>
      <c r="K27" s="89">
        <v>553653</v>
      </c>
      <c r="L27" s="139">
        <v>7</v>
      </c>
      <c r="M27" s="434">
        <v>1.27</v>
      </c>
      <c r="N27" s="89">
        <v>552942</v>
      </c>
      <c r="O27" s="993">
        <v>6</v>
      </c>
      <c r="P27" s="416">
        <v>1.0900000000000001</v>
      </c>
      <c r="Q27" s="111">
        <v>551189</v>
      </c>
      <c r="R27" s="147">
        <v>9</v>
      </c>
      <c r="S27" s="416">
        <v>1.64</v>
      </c>
      <c r="T27" s="111">
        <v>549541</v>
      </c>
      <c r="U27" s="329">
        <v>18</v>
      </c>
      <c r="V27" s="357">
        <f t="shared" si="4"/>
        <v>3.2779362113613271</v>
      </c>
      <c r="W27" s="371">
        <v>549126</v>
      </c>
      <c r="X27" s="700">
        <v>40</v>
      </c>
      <c r="Y27" s="807">
        <f t="shared" si="2"/>
        <v>7.2966203878518563</v>
      </c>
      <c r="Z27" s="369">
        <v>548199</v>
      </c>
      <c r="AA27" s="691">
        <v>26</v>
      </c>
      <c r="AB27" s="1045">
        <f t="shared" si="0"/>
        <v>4.7553726566072241</v>
      </c>
      <c r="AC27" s="668">
        <v>546750</v>
      </c>
    </row>
    <row r="28" spans="1:29">
      <c r="A28" s="845"/>
      <c r="B28" s="547" t="s">
        <v>98</v>
      </c>
      <c r="C28" s="548">
        <f>SUM(C23:C27)</f>
        <v>88</v>
      </c>
      <c r="D28" s="549">
        <f>C28*100000/E28</f>
        <v>2.9106756637415478</v>
      </c>
      <c r="E28" s="518">
        <f>SUM(E23:E27)</f>
        <v>3023353</v>
      </c>
      <c r="F28" s="548">
        <f>SUM(F23:F27)</f>
        <v>84</v>
      </c>
      <c r="G28" s="550">
        <f>F28*100000/H28</f>
        <v>2.7830023493178166</v>
      </c>
      <c r="H28" s="518">
        <f>SUM(H23:H27)</f>
        <v>3018323</v>
      </c>
      <c r="I28" s="548">
        <f>SUM(I23:I27)</f>
        <v>102</v>
      </c>
      <c r="J28" s="550">
        <f>I28*100000/K28</f>
        <v>3.3806715737225037</v>
      </c>
      <c r="K28" s="518">
        <f>SUM(K23:K27)</f>
        <v>3017152</v>
      </c>
      <c r="L28" s="551">
        <f>SUM(L23:L27)</f>
        <v>81</v>
      </c>
      <c r="M28" s="552">
        <f>L28*100000/N28</f>
        <v>2.6855098838367781</v>
      </c>
      <c r="N28" s="518">
        <f>SUM(N23:N27)</f>
        <v>3016187</v>
      </c>
      <c r="O28" s="994">
        <f>SUM(O23:O27)</f>
        <v>320</v>
      </c>
      <c r="P28" s="553">
        <f>O28*100000/Q28</f>
        <v>10.622674630131748</v>
      </c>
      <c r="Q28" s="478">
        <f>SUM(Q23:Q27)</f>
        <v>3012424</v>
      </c>
      <c r="R28" s="554">
        <f>SUM(R23:R27)</f>
        <v>318</v>
      </c>
      <c r="S28" s="553">
        <f>R28*100000/T28</f>
        <v>10.56287150665411</v>
      </c>
      <c r="T28" s="478">
        <f>SUM(T23:T27)</f>
        <v>3010545</v>
      </c>
      <c r="U28" s="481">
        <f>SUM(U23:U27)</f>
        <v>396</v>
      </c>
      <c r="V28" s="541">
        <f>U28*100000/W28</f>
        <v>13.144455910806236</v>
      </c>
      <c r="W28" s="480">
        <f>SUM(W23:W27)</f>
        <v>3012677</v>
      </c>
      <c r="X28" s="776">
        <f>SUM(X23:X27)</f>
        <v>377</v>
      </c>
      <c r="Y28" s="812">
        <f t="shared" si="2"/>
        <v>12.514074184228416</v>
      </c>
      <c r="Z28" s="462">
        <f>SUM(Z23:Z27)</f>
        <v>3012608</v>
      </c>
      <c r="AA28" s="926">
        <f>SUM(AA23:AA27)</f>
        <v>413</v>
      </c>
      <c r="AB28" s="811">
        <f t="shared" si="0"/>
        <v>13.714319110621425</v>
      </c>
      <c r="AC28" s="925">
        <f>SUM(AC23:AC27)</f>
        <v>3011451</v>
      </c>
    </row>
    <row r="29" spans="1:29">
      <c r="A29" s="985">
        <v>4</v>
      </c>
      <c r="B29" s="41" t="s">
        <v>2</v>
      </c>
      <c r="C29" s="12">
        <v>22</v>
      </c>
      <c r="D29" s="446">
        <v>2.17</v>
      </c>
      <c r="E29" s="90">
        <v>1011624</v>
      </c>
      <c r="F29" s="12">
        <v>16</v>
      </c>
      <c r="G29" s="446">
        <v>1.54</v>
      </c>
      <c r="H29" s="90">
        <v>1038392</v>
      </c>
      <c r="I29" s="12">
        <v>30</v>
      </c>
      <c r="J29" s="446">
        <v>2.82</v>
      </c>
      <c r="K29" s="90">
        <v>1065332</v>
      </c>
      <c r="L29" s="140">
        <v>34</v>
      </c>
      <c r="M29" s="436">
        <v>3.12</v>
      </c>
      <c r="N29" s="90">
        <v>1089908</v>
      </c>
      <c r="O29" s="12">
        <v>39</v>
      </c>
      <c r="P29" s="418">
        <v>3.51</v>
      </c>
      <c r="Q29" s="113">
        <v>1112185</v>
      </c>
      <c r="R29" s="12">
        <v>71</v>
      </c>
      <c r="S29" s="418">
        <v>6.27</v>
      </c>
      <c r="T29" s="113">
        <v>1132150</v>
      </c>
      <c r="U29" s="345">
        <v>99</v>
      </c>
      <c r="V29" s="344">
        <f>U29*100000/W29</f>
        <v>8.6163904634834765</v>
      </c>
      <c r="W29" s="368">
        <v>1148973</v>
      </c>
      <c r="X29" s="698">
        <v>115</v>
      </c>
      <c r="Y29" s="813">
        <f t="shared" si="2"/>
        <v>9.8706515488339761</v>
      </c>
      <c r="Z29" s="369">
        <v>1165070</v>
      </c>
      <c r="AA29" s="689">
        <v>73</v>
      </c>
      <c r="AB29" s="1042">
        <f t="shared" si="0"/>
        <v>6.1666342847971345</v>
      </c>
      <c r="AC29" s="668">
        <v>1183790</v>
      </c>
    </row>
    <row r="30" spans="1:29">
      <c r="A30" s="983">
        <v>4</v>
      </c>
      <c r="B30" s="15" t="s">
        <v>3</v>
      </c>
      <c r="C30" s="14">
        <v>27</v>
      </c>
      <c r="D30" s="447">
        <v>3.07</v>
      </c>
      <c r="E30" s="91">
        <v>879091</v>
      </c>
      <c r="F30" s="14">
        <v>28</v>
      </c>
      <c r="G30" s="447">
        <v>3.07</v>
      </c>
      <c r="H30" s="91">
        <v>913047</v>
      </c>
      <c r="I30" s="14">
        <v>29</v>
      </c>
      <c r="J30" s="447">
        <v>3.08</v>
      </c>
      <c r="K30" s="91">
        <v>942813</v>
      </c>
      <c r="L30" s="141">
        <v>33</v>
      </c>
      <c r="M30" s="437">
        <v>3.4</v>
      </c>
      <c r="N30" s="91">
        <v>971010</v>
      </c>
      <c r="O30" s="14">
        <v>31</v>
      </c>
      <c r="P30" s="419">
        <v>3.11</v>
      </c>
      <c r="Q30" s="114">
        <v>998271</v>
      </c>
      <c r="R30" s="14">
        <v>32</v>
      </c>
      <c r="S30" s="419">
        <v>3.13</v>
      </c>
      <c r="T30" s="114">
        <v>1022367</v>
      </c>
      <c r="U30" s="345">
        <v>42</v>
      </c>
      <c r="V30" s="334">
        <f t="shared" ref="V30:V32" si="5">U30*100000/W30</f>
        <v>4.0249238618569469</v>
      </c>
      <c r="W30" s="370">
        <v>1043498</v>
      </c>
      <c r="X30" s="699">
        <v>49</v>
      </c>
      <c r="Y30" s="806">
        <f t="shared" si="2"/>
        <v>4.6069604591165163</v>
      </c>
      <c r="Z30" s="371">
        <v>1063608</v>
      </c>
      <c r="AA30" s="691">
        <v>45</v>
      </c>
      <c r="AB30" s="1043">
        <f t="shared" si="0"/>
        <v>4.1507018375618223</v>
      </c>
      <c r="AC30" s="680">
        <v>1084154</v>
      </c>
    </row>
    <row r="31" spans="1:29">
      <c r="A31" s="983">
        <v>4</v>
      </c>
      <c r="B31" s="15" t="s">
        <v>4</v>
      </c>
      <c r="C31" s="14">
        <v>21</v>
      </c>
      <c r="D31" s="447">
        <v>2.77</v>
      </c>
      <c r="E31" s="91">
        <v>757654</v>
      </c>
      <c r="F31" s="14">
        <v>33</v>
      </c>
      <c r="G31" s="447">
        <v>4.3099999999999996</v>
      </c>
      <c r="H31" s="91">
        <v>764919</v>
      </c>
      <c r="I31" s="14">
        <v>34</v>
      </c>
      <c r="J31" s="447">
        <v>4.4000000000000004</v>
      </c>
      <c r="K31" s="91">
        <v>772142</v>
      </c>
      <c r="L31" s="141">
        <v>57</v>
      </c>
      <c r="M31" s="437">
        <v>7.23</v>
      </c>
      <c r="N31" s="91">
        <v>778627</v>
      </c>
      <c r="O31" s="14">
        <v>12</v>
      </c>
      <c r="P31" s="419">
        <v>1.53</v>
      </c>
      <c r="Q31" s="114">
        <v>784875</v>
      </c>
      <c r="R31" s="14">
        <v>26</v>
      </c>
      <c r="S31" s="419">
        <v>3.29</v>
      </c>
      <c r="T31" s="114">
        <v>790581</v>
      </c>
      <c r="U31" s="329">
        <v>12</v>
      </c>
      <c r="V31" s="334">
        <f t="shared" si="5"/>
        <v>1.5080302611405736</v>
      </c>
      <c r="W31" s="370">
        <v>795740</v>
      </c>
      <c r="X31" s="698">
        <v>70</v>
      </c>
      <c r="Y31" s="806">
        <f t="shared" si="2"/>
        <v>8.741422479192293</v>
      </c>
      <c r="Z31" s="369">
        <v>800785</v>
      </c>
      <c r="AA31" s="690">
        <v>97</v>
      </c>
      <c r="AB31" s="1043">
        <f t="shared" si="0"/>
        <v>12.03505302247329</v>
      </c>
      <c r="AC31" s="668">
        <v>805979</v>
      </c>
    </row>
    <row r="32" spans="1:29">
      <c r="A32" s="981">
        <v>4</v>
      </c>
      <c r="B32" s="15" t="s">
        <v>5</v>
      </c>
      <c r="C32" s="14">
        <v>11</v>
      </c>
      <c r="D32" s="447">
        <v>3.87</v>
      </c>
      <c r="E32" s="91">
        <v>284175</v>
      </c>
      <c r="F32" s="14">
        <v>9</v>
      </c>
      <c r="G32" s="447">
        <v>3.16</v>
      </c>
      <c r="H32" s="91">
        <v>284619</v>
      </c>
      <c r="I32" s="14">
        <v>18</v>
      </c>
      <c r="J32" s="447">
        <v>6.32</v>
      </c>
      <c r="K32" s="91">
        <v>284819</v>
      </c>
      <c r="L32" s="141">
        <v>10</v>
      </c>
      <c r="M32" s="437">
        <v>3.51</v>
      </c>
      <c r="N32" s="91">
        <v>284889</v>
      </c>
      <c r="O32" s="14">
        <v>8</v>
      </c>
      <c r="P32" s="419">
        <v>2.81</v>
      </c>
      <c r="Q32" s="114">
        <v>284516</v>
      </c>
      <c r="R32" s="14">
        <v>17</v>
      </c>
      <c r="S32" s="419">
        <v>5.99</v>
      </c>
      <c r="T32" s="114">
        <v>283972</v>
      </c>
      <c r="U32" s="335">
        <v>44</v>
      </c>
      <c r="V32" s="334">
        <f t="shared" si="5"/>
        <v>15.503493571335449</v>
      </c>
      <c r="W32" s="371">
        <v>283807</v>
      </c>
      <c r="X32" s="704">
        <v>50</v>
      </c>
      <c r="Y32" s="806">
        <f t="shared" si="2"/>
        <v>17.627357659086904</v>
      </c>
      <c r="Z32" s="371">
        <v>283650</v>
      </c>
      <c r="AA32" s="928">
        <v>47</v>
      </c>
      <c r="AB32" s="1043">
        <f t="shared" si="0"/>
        <v>16.586030327732903</v>
      </c>
      <c r="AC32" s="680">
        <v>283371</v>
      </c>
    </row>
    <row r="33" spans="1:29">
      <c r="A33" s="983">
        <v>4</v>
      </c>
      <c r="B33" s="15" t="s">
        <v>7</v>
      </c>
      <c r="C33" s="14">
        <v>30</v>
      </c>
      <c r="D33" s="447">
        <v>3.99</v>
      </c>
      <c r="E33" s="91">
        <v>751298</v>
      </c>
      <c r="F33" s="14">
        <v>31</v>
      </c>
      <c r="G33" s="447">
        <v>4.12</v>
      </c>
      <c r="H33" s="91">
        <v>751811</v>
      </c>
      <c r="I33" s="14">
        <v>18</v>
      </c>
      <c r="J33" s="447">
        <v>2.39</v>
      </c>
      <c r="K33" s="91">
        <v>754127</v>
      </c>
      <c r="L33" s="141">
        <v>20</v>
      </c>
      <c r="M33" s="437">
        <v>2.65</v>
      </c>
      <c r="N33" s="91">
        <v>755153</v>
      </c>
      <c r="O33" s="14">
        <v>11</v>
      </c>
      <c r="P33" s="420">
        <v>1.46</v>
      </c>
      <c r="Q33" s="115">
        <v>755991</v>
      </c>
      <c r="R33" s="148">
        <v>34</v>
      </c>
      <c r="S33" s="420">
        <v>4.49</v>
      </c>
      <c r="T33" s="115">
        <v>757093</v>
      </c>
      <c r="U33" s="335">
        <v>67</v>
      </c>
      <c r="V33" s="334">
        <f>U33*100000/W33</f>
        <v>8.8388752201473579</v>
      </c>
      <c r="W33" s="371">
        <v>758015</v>
      </c>
      <c r="X33" s="699">
        <v>137</v>
      </c>
      <c r="Y33" s="806">
        <f t="shared" si="2"/>
        <v>18.069397036091313</v>
      </c>
      <c r="Z33" s="369">
        <v>758188</v>
      </c>
      <c r="AA33" s="691">
        <v>71</v>
      </c>
      <c r="AB33" s="1043">
        <f t="shared" si="0"/>
        <v>9.360197539718218</v>
      </c>
      <c r="AC33" s="668">
        <v>758531</v>
      </c>
    </row>
    <row r="34" spans="1:29">
      <c r="A34" s="983">
        <v>4</v>
      </c>
      <c r="B34" s="15" t="s">
        <v>8</v>
      </c>
      <c r="C34" s="14">
        <v>15</v>
      </c>
      <c r="D34" s="447">
        <v>6.93</v>
      </c>
      <c r="E34" s="91">
        <v>216311</v>
      </c>
      <c r="F34" s="14">
        <v>11</v>
      </c>
      <c r="G34" s="447">
        <v>5.0999999999999996</v>
      </c>
      <c r="H34" s="91">
        <v>215602</v>
      </c>
      <c r="I34" s="14">
        <v>10</v>
      </c>
      <c r="J34" s="447">
        <v>4.6399999999999997</v>
      </c>
      <c r="K34" s="91">
        <v>215426</v>
      </c>
      <c r="L34" s="141">
        <v>4</v>
      </c>
      <c r="M34" s="437">
        <v>1.86</v>
      </c>
      <c r="N34" s="91">
        <v>214981</v>
      </c>
      <c r="O34" s="14">
        <v>1</v>
      </c>
      <c r="P34" s="421">
        <v>0.47</v>
      </c>
      <c r="Q34" s="116">
        <v>214124</v>
      </c>
      <c r="R34" s="14">
        <v>5</v>
      </c>
      <c r="S34" s="421">
        <v>2.34</v>
      </c>
      <c r="T34" s="116">
        <v>213402</v>
      </c>
      <c r="U34" s="333">
        <v>34</v>
      </c>
      <c r="V34" s="334">
        <f t="shared" ref="V34:V35" si="6">U34*100000/W34</f>
        <v>15.965964320765615</v>
      </c>
      <c r="W34" s="371">
        <v>212953</v>
      </c>
      <c r="X34" s="704">
        <v>40</v>
      </c>
      <c r="Y34" s="806">
        <f t="shared" si="2"/>
        <v>18.830264000301284</v>
      </c>
      <c r="Z34" s="371">
        <v>212424</v>
      </c>
      <c r="AA34" s="690">
        <v>46</v>
      </c>
      <c r="AB34" s="1043">
        <f t="shared" si="0"/>
        <v>21.719422829946364</v>
      </c>
      <c r="AC34" s="680">
        <v>211792</v>
      </c>
    </row>
    <row r="35" spans="1:29">
      <c r="A35" s="983">
        <v>4</v>
      </c>
      <c r="B35" s="15" t="s">
        <v>6</v>
      </c>
      <c r="C35" s="14">
        <v>15</v>
      </c>
      <c r="D35" s="447">
        <v>2.4500000000000002</v>
      </c>
      <c r="E35" s="91">
        <v>612806</v>
      </c>
      <c r="F35" s="14">
        <v>9</v>
      </c>
      <c r="G35" s="447">
        <v>1.45</v>
      </c>
      <c r="H35" s="91">
        <v>618699</v>
      </c>
      <c r="I35" s="14">
        <v>14</v>
      </c>
      <c r="J35" s="447">
        <v>2.27</v>
      </c>
      <c r="K35" s="91">
        <v>617174</v>
      </c>
      <c r="L35" s="141">
        <v>11</v>
      </c>
      <c r="M35" s="437">
        <v>1.79</v>
      </c>
      <c r="N35" s="91">
        <v>615046</v>
      </c>
      <c r="O35" s="995">
        <v>7</v>
      </c>
      <c r="P35" s="420">
        <v>1.1299999999999999</v>
      </c>
      <c r="Q35" s="115">
        <v>618919</v>
      </c>
      <c r="R35" s="149">
        <v>9</v>
      </c>
      <c r="S35" s="420">
        <v>1.44</v>
      </c>
      <c r="T35" s="115">
        <v>623071</v>
      </c>
      <c r="U35" s="343">
        <v>45</v>
      </c>
      <c r="V35" s="334">
        <f t="shared" si="6"/>
        <v>7.1718633457220635</v>
      </c>
      <c r="W35" s="368">
        <v>627452</v>
      </c>
      <c r="X35" s="704">
        <v>59</v>
      </c>
      <c r="Y35" s="806">
        <f t="shared" si="2"/>
        <v>9.3452170703853241</v>
      </c>
      <c r="Z35" s="369">
        <v>631339</v>
      </c>
      <c r="AA35" s="928">
        <v>56</v>
      </c>
      <c r="AB35" s="1043">
        <f t="shared" si="0"/>
        <v>8.8110440143116531</v>
      </c>
      <c r="AC35" s="668">
        <v>635566</v>
      </c>
    </row>
    <row r="36" spans="1:29">
      <c r="A36" s="986">
        <v>4</v>
      </c>
      <c r="B36" s="42" t="s">
        <v>19</v>
      </c>
      <c r="C36" s="21">
        <v>8</v>
      </c>
      <c r="D36" s="448">
        <v>3.21</v>
      </c>
      <c r="E36" s="92">
        <v>249250</v>
      </c>
      <c r="F36" s="21">
        <v>6</v>
      </c>
      <c r="G36" s="448">
        <v>2.4</v>
      </c>
      <c r="H36" s="92">
        <v>249625</v>
      </c>
      <c r="I36" s="21">
        <v>5</v>
      </c>
      <c r="J36" s="448">
        <v>1.99</v>
      </c>
      <c r="K36" s="92">
        <v>251219</v>
      </c>
      <c r="L36" s="142">
        <v>8</v>
      </c>
      <c r="M36" s="438">
        <v>3.17</v>
      </c>
      <c r="N36" s="92">
        <v>252209</v>
      </c>
      <c r="O36" s="21">
        <v>20</v>
      </c>
      <c r="P36" s="422">
        <v>7.9</v>
      </c>
      <c r="Q36" s="117">
        <v>253283</v>
      </c>
      <c r="R36" s="21">
        <v>11</v>
      </c>
      <c r="S36" s="422">
        <v>4.32</v>
      </c>
      <c r="T36" s="117">
        <v>254502</v>
      </c>
      <c r="U36" s="329">
        <v>31</v>
      </c>
      <c r="V36" s="357">
        <f>U36*100000/W36</f>
        <v>12.126949602744602</v>
      </c>
      <c r="W36" s="369">
        <v>255629</v>
      </c>
      <c r="X36" s="700">
        <v>51</v>
      </c>
      <c r="Y36" s="807">
        <f t="shared" si="2"/>
        <v>19.868168856060962</v>
      </c>
      <c r="Z36" s="393">
        <v>256692</v>
      </c>
      <c r="AA36" s="692">
        <v>41</v>
      </c>
      <c r="AB36" s="1044">
        <f t="shared" si="0"/>
        <v>15.895292667230109</v>
      </c>
      <c r="AC36" s="681">
        <v>257938</v>
      </c>
    </row>
    <row r="37" spans="1:29" ht="14.25" customHeight="1">
      <c r="A37" s="845"/>
      <c r="B37" s="547" t="s">
        <v>98</v>
      </c>
      <c r="C37" s="555">
        <f>SUM(C29:C36)</f>
        <v>149</v>
      </c>
      <c r="D37" s="549">
        <f>C37*100000/E37</f>
        <v>3.1288001009615494</v>
      </c>
      <c r="E37" s="503">
        <f>SUM(E29:E36)</f>
        <v>4762209</v>
      </c>
      <c r="F37" s="555">
        <f>SUM(F29:F36)</f>
        <v>143</v>
      </c>
      <c r="G37" s="550">
        <f>F37*100000/H37</f>
        <v>2.956552733942921</v>
      </c>
      <c r="H37" s="503">
        <f>SUM(H29:H36)</f>
        <v>4836714</v>
      </c>
      <c r="I37" s="555">
        <f>SUM(I29:I36)</f>
        <v>158</v>
      </c>
      <c r="J37" s="550">
        <f>I37*100000/K37</f>
        <v>3.222482649582342</v>
      </c>
      <c r="K37" s="503">
        <f>SUM(K29:K36)</f>
        <v>4903052</v>
      </c>
      <c r="L37" s="556">
        <f>SUM(L29:L36)</f>
        <v>177</v>
      </c>
      <c r="M37" s="552">
        <f>L37*100000/N37</f>
        <v>3.5672372835548547</v>
      </c>
      <c r="N37" s="503">
        <f>SUM(N29:N36)</f>
        <v>4961823</v>
      </c>
      <c r="O37" s="555">
        <f>SUM(O29:O36)</f>
        <v>129</v>
      </c>
      <c r="P37" s="553">
        <f>O37*100000/Q37</f>
        <v>2.5686138485322263</v>
      </c>
      <c r="Q37" s="490">
        <f>SUM(Q29:Q36)</f>
        <v>5022164</v>
      </c>
      <c r="R37" s="555">
        <f>SUM(R29:R36)</f>
        <v>205</v>
      </c>
      <c r="S37" s="553">
        <f>R37*100000/T37</f>
        <v>4.0377078582461223</v>
      </c>
      <c r="T37" s="490">
        <f>SUM(T29:T36)</f>
        <v>5077138</v>
      </c>
      <c r="U37" s="476">
        <f>SUM(U29:U36)</f>
        <v>374</v>
      </c>
      <c r="V37" s="541">
        <f>U37*100000/W37</f>
        <v>7.2960419752609553</v>
      </c>
      <c r="W37" s="480">
        <f>SUM(W29:W36)</f>
        <v>5126067</v>
      </c>
      <c r="X37" s="776">
        <f>SUM(X29:X36)</f>
        <v>571</v>
      </c>
      <c r="Y37" s="811">
        <f t="shared" si="2"/>
        <v>11.040737420713583</v>
      </c>
      <c r="Z37" s="462">
        <f>SUM(Z29:Z36)</f>
        <v>5171756</v>
      </c>
      <c r="AA37" s="808">
        <f>SUM(AA29:AA36)</f>
        <v>476</v>
      </c>
      <c r="AB37" s="811">
        <f t="shared" si="0"/>
        <v>9.1168161013698015</v>
      </c>
      <c r="AC37" s="683">
        <f>SUM(AC29:AC36)</f>
        <v>5221121</v>
      </c>
    </row>
    <row r="38" spans="1:29">
      <c r="A38" s="985">
        <v>5</v>
      </c>
      <c r="B38" s="11" t="s">
        <v>20</v>
      </c>
      <c r="C38" s="12">
        <v>34</v>
      </c>
      <c r="D38" s="446">
        <v>4.0999999999999996</v>
      </c>
      <c r="E38" s="90">
        <v>830184</v>
      </c>
      <c r="F38" s="12">
        <v>50</v>
      </c>
      <c r="G38" s="446">
        <v>6</v>
      </c>
      <c r="H38" s="90">
        <v>833650</v>
      </c>
      <c r="I38" s="12">
        <v>56</v>
      </c>
      <c r="J38" s="446">
        <v>6.7</v>
      </c>
      <c r="K38" s="90">
        <v>835546</v>
      </c>
      <c r="L38" s="140">
        <v>56</v>
      </c>
      <c r="M38" s="436">
        <v>6.69</v>
      </c>
      <c r="N38" s="90">
        <v>837153</v>
      </c>
      <c r="O38" s="12">
        <v>152</v>
      </c>
      <c r="P38" s="418">
        <v>18.079999999999998</v>
      </c>
      <c r="Q38" s="113">
        <v>840880</v>
      </c>
      <c r="R38" s="12">
        <v>131</v>
      </c>
      <c r="S38" s="418">
        <v>15.51</v>
      </c>
      <c r="T38" s="113">
        <v>844658</v>
      </c>
      <c r="U38" s="345">
        <v>147</v>
      </c>
      <c r="V38" s="344">
        <f t="shared" ref="V38:V45" si="7">U38*100000/W38</f>
        <v>17.326793941987066</v>
      </c>
      <c r="W38" s="368">
        <v>848397</v>
      </c>
      <c r="X38" s="697">
        <v>136</v>
      </c>
      <c r="Y38" s="805">
        <f t="shared" si="2"/>
        <v>15.96825135906257</v>
      </c>
      <c r="Z38" s="369">
        <v>851690</v>
      </c>
      <c r="AA38" s="695">
        <v>137</v>
      </c>
      <c r="AB38" s="1042">
        <f t="shared" si="0"/>
        <v>15.92005113009122</v>
      </c>
      <c r="AC38" s="668">
        <v>860550</v>
      </c>
    </row>
    <row r="39" spans="1:29">
      <c r="A39" s="987">
        <v>5</v>
      </c>
      <c r="B39" s="16" t="s">
        <v>22</v>
      </c>
      <c r="C39" s="17">
        <v>46</v>
      </c>
      <c r="D39" s="449">
        <v>5.51</v>
      </c>
      <c r="E39" s="93">
        <v>834865</v>
      </c>
      <c r="F39" s="17">
        <v>34</v>
      </c>
      <c r="G39" s="449">
        <v>4.0599999999999996</v>
      </c>
      <c r="H39" s="93">
        <v>838094</v>
      </c>
      <c r="I39" s="17">
        <v>51</v>
      </c>
      <c r="J39" s="449">
        <v>6.09</v>
      </c>
      <c r="K39" s="93">
        <v>837165</v>
      </c>
      <c r="L39" s="143">
        <v>40</v>
      </c>
      <c r="M39" s="439">
        <v>4.78</v>
      </c>
      <c r="N39" s="93">
        <v>836600</v>
      </c>
      <c r="O39" s="17">
        <v>28</v>
      </c>
      <c r="P39" s="423">
        <v>3.34</v>
      </c>
      <c r="Q39" s="118">
        <v>839345</v>
      </c>
      <c r="R39" s="17">
        <v>32</v>
      </c>
      <c r="S39" s="423">
        <v>3.82</v>
      </c>
      <c r="T39" s="118">
        <v>838591</v>
      </c>
      <c r="U39" s="329">
        <v>62</v>
      </c>
      <c r="V39" s="334">
        <f t="shared" si="7"/>
        <v>7.3759033994587035</v>
      </c>
      <c r="W39" s="666">
        <v>840575</v>
      </c>
      <c r="X39" s="698">
        <v>92</v>
      </c>
      <c r="Y39" s="806">
        <f t="shared" si="2"/>
        <v>10.880620668448566</v>
      </c>
      <c r="Z39" s="371">
        <v>845540</v>
      </c>
      <c r="AA39" s="690">
        <v>89</v>
      </c>
      <c r="AB39" s="1043">
        <f t="shared" si="0"/>
        <v>10.286971839125631</v>
      </c>
      <c r="AC39" s="680">
        <v>865172</v>
      </c>
    </row>
    <row r="40" spans="1:29">
      <c r="A40" s="981">
        <v>5</v>
      </c>
      <c r="B40" s="15" t="s">
        <v>10</v>
      </c>
      <c r="C40" s="14">
        <v>38</v>
      </c>
      <c r="D40" s="447">
        <v>4.51</v>
      </c>
      <c r="E40" s="91">
        <v>843245</v>
      </c>
      <c r="F40" s="14">
        <v>37</v>
      </c>
      <c r="G40" s="447">
        <v>4.3899999999999997</v>
      </c>
      <c r="H40" s="91">
        <v>843541</v>
      </c>
      <c r="I40" s="14">
        <v>43</v>
      </c>
      <c r="J40" s="447">
        <v>5.09</v>
      </c>
      <c r="K40" s="91">
        <v>844545</v>
      </c>
      <c r="L40" s="141">
        <v>45</v>
      </c>
      <c r="M40" s="437">
        <v>5.32</v>
      </c>
      <c r="N40" s="91">
        <v>845220</v>
      </c>
      <c r="O40" s="14">
        <v>69</v>
      </c>
      <c r="P40" s="419">
        <v>8.16</v>
      </c>
      <c r="Q40" s="114">
        <v>845452</v>
      </c>
      <c r="R40" s="14">
        <v>67</v>
      </c>
      <c r="S40" s="419">
        <v>7.92</v>
      </c>
      <c r="T40" s="114">
        <v>846181</v>
      </c>
      <c r="U40" s="335">
        <v>67</v>
      </c>
      <c r="V40" s="334">
        <f t="shared" si="7"/>
        <v>7.9038607410518269</v>
      </c>
      <c r="W40" s="371">
        <v>847687</v>
      </c>
      <c r="X40" s="699">
        <v>132</v>
      </c>
      <c r="Y40" s="806">
        <f t="shared" si="2"/>
        <v>15.555783392787067</v>
      </c>
      <c r="Z40" s="369">
        <v>848559</v>
      </c>
      <c r="AA40" s="691">
        <v>210</v>
      </c>
      <c r="AB40" s="1043">
        <f t="shared" si="0"/>
        <v>24.724032701653918</v>
      </c>
      <c r="AC40" s="668">
        <v>849376</v>
      </c>
    </row>
    <row r="41" spans="1:29">
      <c r="A41" s="987">
        <v>5</v>
      </c>
      <c r="B41" s="16" t="s">
        <v>21</v>
      </c>
      <c r="C41" s="17">
        <v>24</v>
      </c>
      <c r="D41" s="449">
        <v>2.9</v>
      </c>
      <c r="E41" s="93">
        <v>826438</v>
      </c>
      <c r="F41" s="17">
        <v>23</v>
      </c>
      <c r="G41" s="449">
        <v>2.75</v>
      </c>
      <c r="H41" s="93">
        <v>837285</v>
      </c>
      <c r="I41" s="17">
        <v>30</v>
      </c>
      <c r="J41" s="449">
        <v>3.54</v>
      </c>
      <c r="K41" s="93">
        <v>847513</v>
      </c>
      <c r="L41" s="143">
        <v>30</v>
      </c>
      <c r="M41" s="439">
        <v>3.51</v>
      </c>
      <c r="N41" s="93">
        <v>855837</v>
      </c>
      <c r="O41" s="17">
        <v>35</v>
      </c>
      <c r="P41" s="423">
        <v>4.05</v>
      </c>
      <c r="Q41" s="118">
        <v>863155</v>
      </c>
      <c r="R41" s="17">
        <v>33</v>
      </c>
      <c r="S41" s="423">
        <v>3.79</v>
      </c>
      <c r="T41" s="118">
        <v>870340</v>
      </c>
      <c r="U41" s="329">
        <v>42</v>
      </c>
      <c r="V41" s="334">
        <f t="shared" si="7"/>
        <v>4.7814207650273222</v>
      </c>
      <c r="W41" s="666">
        <v>878400</v>
      </c>
      <c r="X41" s="698">
        <v>69</v>
      </c>
      <c r="Y41" s="806">
        <f t="shared" si="2"/>
        <v>7.7822942654642082</v>
      </c>
      <c r="Z41" s="371">
        <v>886628</v>
      </c>
      <c r="AA41" s="690">
        <v>93</v>
      </c>
      <c r="AB41" s="1043">
        <f t="shared" si="0"/>
        <v>10.388658712454214</v>
      </c>
      <c r="AC41" s="680">
        <v>895207</v>
      </c>
    </row>
    <row r="42" spans="1:29">
      <c r="A42" s="981">
        <v>5</v>
      </c>
      <c r="B42" s="15" t="s">
        <v>25</v>
      </c>
      <c r="C42" s="14">
        <v>13</v>
      </c>
      <c r="D42" s="447">
        <v>2.79</v>
      </c>
      <c r="E42" s="91">
        <v>466222</v>
      </c>
      <c r="F42" s="14">
        <v>10</v>
      </c>
      <c r="G42" s="447">
        <v>2.11</v>
      </c>
      <c r="H42" s="91">
        <v>474041</v>
      </c>
      <c r="I42" s="14">
        <v>10</v>
      </c>
      <c r="J42" s="447">
        <v>2.08</v>
      </c>
      <c r="K42" s="91">
        <v>481377</v>
      </c>
      <c r="L42" s="141">
        <v>11</v>
      </c>
      <c r="M42" s="437">
        <v>2.25</v>
      </c>
      <c r="N42" s="91">
        <v>488247</v>
      </c>
      <c r="O42" s="14">
        <v>12</v>
      </c>
      <c r="P42" s="419">
        <v>2.42</v>
      </c>
      <c r="Q42" s="114">
        <v>495493</v>
      </c>
      <c r="R42" s="14">
        <v>14</v>
      </c>
      <c r="S42" s="419">
        <v>2.78</v>
      </c>
      <c r="T42" s="114">
        <v>503956</v>
      </c>
      <c r="U42" s="335">
        <v>13</v>
      </c>
      <c r="V42" s="334">
        <f t="shared" si="7"/>
        <v>2.5285187742518986</v>
      </c>
      <c r="W42" s="371">
        <v>514135</v>
      </c>
      <c r="X42" s="699">
        <v>28</v>
      </c>
      <c r="Y42" s="806">
        <f t="shared" si="2"/>
        <v>5.3265153936294878</v>
      </c>
      <c r="Z42" s="369">
        <v>525672</v>
      </c>
      <c r="AA42" s="691">
        <v>56</v>
      </c>
      <c r="AB42" s="1043">
        <f t="shared" si="0"/>
        <v>10.395975272430245</v>
      </c>
      <c r="AC42" s="668">
        <v>538670</v>
      </c>
    </row>
    <row r="43" spans="1:29">
      <c r="A43" s="983">
        <v>5</v>
      </c>
      <c r="B43" s="15" t="s">
        <v>26</v>
      </c>
      <c r="C43" s="14">
        <v>8</v>
      </c>
      <c r="D43" s="437">
        <v>4.1100000000000003</v>
      </c>
      <c r="E43" s="91">
        <v>194602</v>
      </c>
      <c r="F43" s="14">
        <v>3</v>
      </c>
      <c r="G43" s="437">
        <v>1.55</v>
      </c>
      <c r="H43" s="91">
        <v>194134</v>
      </c>
      <c r="I43" s="14">
        <v>5</v>
      </c>
      <c r="J43" s="437">
        <v>2.58</v>
      </c>
      <c r="K43" s="91">
        <v>193851</v>
      </c>
      <c r="L43" s="141">
        <v>2</v>
      </c>
      <c r="M43" s="437">
        <v>1.03</v>
      </c>
      <c r="N43" s="91">
        <v>193853</v>
      </c>
      <c r="O43" s="14">
        <v>10</v>
      </c>
      <c r="P43" s="424">
        <v>5.15</v>
      </c>
      <c r="Q43" s="119">
        <v>194072</v>
      </c>
      <c r="R43" s="148">
        <v>8</v>
      </c>
      <c r="S43" s="424">
        <v>4.12</v>
      </c>
      <c r="T43" s="119">
        <v>194064</v>
      </c>
      <c r="U43" s="329">
        <v>10</v>
      </c>
      <c r="V43" s="334">
        <f t="shared" si="7"/>
        <v>5.1525409755821086</v>
      </c>
      <c r="W43" s="369">
        <v>194079</v>
      </c>
      <c r="X43" s="698">
        <v>16</v>
      </c>
      <c r="Y43" s="806">
        <f t="shared" si="2"/>
        <v>8.2409233954664618</v>
      </c>
      <c r="Z43" s="371">
        <v>194153</v>
      </c>
      <c r="AA43" s="690">
        <v>36</v>
      </c>
      <c r="AB43" s="1043">
        <f t="shared" si="0"/>
        <v>18.529670635104463</v>
      </c>
      <c r="AC43" s="680">
        <v>194283</v>
      </c>
    </row>
    <row r="44" spans="1:29">
      <c r="A44" s="987">
        <v>5</v>
      </c>
      <c r="B44" s="16" t="s">
        <v>23</v>
      </c>
      <c r="C44" s="17">
        <v>6</v>
      </c>
      <c r="D44" s="449">
        <v>1.31</v>
      </c>
      <c r="E44" s="93">
        <v>456371</v>
      </c>
      <c r="F44" s="17">
        <v>12</v>
      </c>
      <c r="G44" s="449">
        <v>2.62</v>
      </c>
      <c r="H44" s="93">
        <v>457518</v>
      </c>
      <c r="I44" s="17">
        <v>11</v>
      </c>
      <c r="J44" s="449">
        <v>2.39</v>
      </c>
      <c r="K44" s="93">
        <v>460108</v>
      </c>
      <c r="L44" s="143">
        <v>12</v>
      </c>
      <c r="M44" s="439">
        <v>2.59</v>
      </c>
      <c r="N44" s="93">
        <v>462636</v>
      </c>
      <c r="O44" s="17">
        <v>5</v>
      </c>
      <c r="P44" s="423">
        <v>1.08</v>
      </c>
      <c r="Q44" s="118">
        <v>465056</v>
      </c>
      <c r="R44" s="17">
        <v>8</v>
      </c>
      <c r="S44" s="423">
        <v>1.71</v>
      </c>
      <c r="T44" s="118">
        <v>467476</v>
      </c>
      <c r="U44" s="335">
        <v>16</v>
      </c>
      <c r="V44" s="334">
        <f t="shared" si="7"/>
        <v>3.4043929435445262</v>
      </c>
      <c r="W44" s="371">
        <v>469981</v>
      </c>
      <c r="X44" s="699">
        <v>51</v>
      </c>
      <c r="Y44" s="806">
        <f t="shared" si="2"/>
        <v>10.790476452429868</v>
      </c>
      <c r="Z44" s="371">
        <v>472639</v>
      </c>
      <c r="AA44" s="691">
        <v>54</v>
      </c>
      <c r="AB44" s="1043">
        <f t="shared" si="0"/>
        <v>11.335226736021461</v>
      </c>
      <c r="AC44" s="680">
        <v>476391</v>
      </c>
    </row>
    <row r="45" spans="1:29">
      <c r="A45" s="984">
        <v>5</v>
      </c>
      <c r="B45" s="42" t="s">
        <v>24</v>
      </c>
      <c r="C45" s="21">
        <v>17</v>
      </c>
      <c r="D45" s="448">
        <v>3.44</v>
      </c>
      <c r="E45" s="92">
        <v>494502</v>
      </c>
      <c r="F45" s="21">
        <v>12</v>
      </c>
      <c r="G45" s="448">
        <v>2.41</v>
      </c>
      <c r="H45" s="92">
        <v>497483</v>
      </c>
      <c r="I45" s="21">
        <v>9</v>
      </c>
      <c r="J45" s="448">
        <v>1.79</v>
      </c>
      <c r="K45" s="92">
        <v>502221</v>
      </c>
      <c r="L45" s="142">
        <v>13</v>
      </c>
      <c r="M45" s="438">
        <v>2.57</v>
      </c>
      <c r="N45" s="92">
        <v>506599</v>
      </c>
      <c r="O45" s="21">
        <v>18</v>
      </c>
      <c r="P45" s="422">
        <v>3.52</v>
      </c>
      <c r="Q45" s="117">
        <v>510852</v>
      </c>
      <c r="R45" s="21">
        <v>7</v>
      </c>
      <c r="S45" s="422">
        <v>1.36</v>
      </c>
      <c r="T45" s="117">
        <v>514809</v>
      </c>
      <c r="U45" s="329">
        <v>21</v>
      </c>
      <c r="V45" s="357">
        <f t="shared" si="7"/>
        <v>4.0488874235772503</v>
      </c>
      <c r="W45" s="369">
        <v>518661</v>
      </c>
      <c r="X45" s="700">
        <v>40</v>
      </c>
      <c r="Y45" s="810">
        <f t="shared" si="2"/>
        <v>7.6527342262798719</v>
      </c>
      <c r="Z45" s="669">
        <v>522689</v>
      </c>
      <c r="AA45" s="692">
        <v>64</v>
      </c>
      <c r="AB45" s="1045">
        <f t="shared" si="0"/>
        <v>12.077454223617838</v>
      </c>
      <c r="AC45" s="682">
        <v>529913</v>
      </c>
    </row>
    <row r="46" spans="1:29">
      <c r="A46" s="845"/>
      <c r="B46" s="547" t="s">
        <v>98</v>
      </c>
      <c r="C46" s="555">
        <f>SUM(C38:C45)</f>
        <v>186</v>
      </c>
      <c r="D46" s="549">
        <f>C46*100000/E46</f>
        <v>3.7602884828630918</v>
      </c>
      <c r="E46" s="503">
        <f>SUM(E38:E45)</f>
        <v>4946429</v>
      </c>
      <c r="F46" s="555">
        <f>SUM(F38:F45)</f>
        <v>181</v>
      </c>
      <c r="G46" s="550">
        <f>F46*100000/H46</f>
        <v>3.6376454907465132</v>
      </c>
      <c r="H46" s="503">
        <f>SUM(H38:H45)</f>
        <v>4975746</v>
      </c>
      <c r="I46" s="555">
        <f>SUM(I38:I45)</f>
        <v>215</v>
      </c>
      <c r="J46" s="550">
        <f>I46*100000/K46</f>
        <v>4.2980005701347732</v>
      </c>
      <c r="K46" s="503">
        <f>SUM(K38:K45)</f>
        <v>5002326</v>
      </c>
      <c r="L46" s="556">
        <f>SUM(L38:L45)</f>
        <v>209</v>
      </c>
      <c r="M46" s="552">
        <f>L46*100000/N46</f>
        <v>4.1582564768823822</v>
      </c>
      <c r="N46" s="503">
        <f>SUM(N38:N45)</f>
        <v>5026145</v>
      </c>
      <c r="O46" s="555">
        <f>SUM(O38:O45)</f>
        <v>329</v>
      </c>
      <c r="P46" s="553">
        <f>O46*100000/Q46</f>
        <v>6.5093024659176679</v>
      </c>
      <c r="Q46" s="490">
        <f>SUM(Q38:Q45)</f>
        <v>5054305</v>
      </c>
      <c r="R46" s="555">
        <f>SUM(R38:R45)</f>
        <v>300</v>
      </c>
      <c r="S46" s="553">
        <f>R46*100000/T46</f>
        <v>5.9054246246364475</v>
      </c>
      <c r="T46" s="490">
        <f>SUM(T38:T45)</f>
        <v>5080075</v>
      </c>
      <c r="U46" s="481">
        <f>SUM(U38:U45)</f>
        <v>378</v>
      </c>
      <c r="V46" s="541">
        <f>U46*100000/W46</f>
        <v>7.394489149369659</v>
      </c>
      <c r="W46" s="480">
        <f>SUM(W38:W45)</f>
        <v>5111915</v>
      </c>
      <c r="X46" s="814">
        <f>SUM(X38:X45)</f>
        <v>564</v>
      </c>
      <c r="Y46" s="815">
        <f t="shared" si="2"/>
        <v>10.956626136215728</v>
      </c>
      <c r="Z46" s="465">
        <f>SUM(Z38:Z45)</f>
        <v>5147570</v>
      </c>
      <c r="AA46" s="808">
        <f>SUM(AA38:AA45)</f>
        <v>739</v>
      </c>
      <c r="AB46" s="811">
        <f t="shared" si="0"/>
        <v>14.185453594755183</v>
      </c>
      <c r="AC46" s="925">
        <f>SUM(AC38:AC45)</f>
        <v>5209562</v>
      </c>
    </row>
    <row r="47" spans="1:29">
      <c r="A47" s="980">
        <v>6</v>
      </c>
      <c r="B47" s="11" t="s">
        <v>18</v>
      </c>
      <c r="C47" s="12">
        <v>64</v>
      </c>
      <c r="D47" s="446">
        <v>5.73</v>
      </c>
      <c r="E47" s="90">
        <v>1117284</v>
      </c>
      <c r="F47" s="12">
        <v>64</v>
      </c>
      <c r="G47" s="446">
        <v>5.63</v>
      </c>
      <c r="H47" s="90">
        <v>1137082</v>
      </c>
      <c r="I47" s="12">
        <v>72</v>
      </c>
      <c r="J47" s="446">
        <v>6.23</v>
      </c>
      <c r="K47" s="90">
        <v>1155665</v>
      </c>
      <c r="L47" s="140">
        <v>111</v>
      </c>
      <c r="M47" s="436">
        <v>9.4499999999999993</v>
      </c>
      <c r="N47" s="90">
        <v>1174643</v>
      </c>
      <c r="O47" s="996">
        <v>144</v>
      </c>
      <c r="P47" s="418">
        <v>12.06</v>
      </c>
      <c r="Q47" s="113">
        <v>1194202</v>
      </c>
      <c r="R47" s="150">
        <v>102</v>
      </c>
      <c r="S47" s="418">
        <v>8.41</v>
      </c>
      <c r="T47" s="113">
        <v>1213262</v>
      </c>
      <c r="U47" s="329">
        <v>123</v>
      </c>
      <c r="V47" s="344">
        <f t="shared" ref="V47:V54" si="8">U47*100000/W47</f>
        <v>9.9800642131936446</v>
      </c>
      <c r="W47" s="411">
        <v>1232457</v>
      </c>
      <c r="X47" s="706">
        <v>113</v>
      </c>
      <c r="Y47" s="813">
        <f t="shared" si="2"/>
        <v>9.0286600030361868</v>
      </c>
      <c r="Z47" s="665">
        <v>1251570</v>
      </c>
      <c r="AA47" s="690">
        <v>97</v>
      </c>
      <c r="AB47" s="1042">
        <f t="shared" si="0"/>
        <v>7.6352702255946854</v>
      </c>
      <c r="AC47" s="684">
        <v>1270420</v>
      </c>
    </row>
    <row r="48" spans="1:29">
      <c r="A48" s="987">
        <v>6</v>
      </c>
      <c r="B48" s="16" t="s">
        <v>11</v>
      </c>
      <c r="C48" s="17">
        <v>23</v>
      </c>
      <c r="D48" s="449">
        <v>1.88</v>
      </c>
      <c r="E48" s="93">
        <v>1221369</v>
      </c>
      <c r="F48" s="17">
        <v>17</v>
      </c>
      <c r="G48" s="449">
        <v>1.36</v>
      </c>
      <c r="H48" s="93">
        <v>1249067</v>
      </c>
      <c r="I48" s="17">
        <v>15</v>
      </c>
      <c r="J48" s="449">
        <v>1.17</v>
      </c>
      <c r="K48" s="93">
        <v>1277139</v>
      </c>
      <c r="L48" s="143">
        <v>23</v>
      </c>
      <c r="M48" s="439">
        <v>1.77</v>
      </c>
      <c r="N48" s="93">
        <v>1302942</v>
      </c>
      <c r="O48" s="17">
        <v>33</v>
      </c>
      <c r="P48" s="423">
        <v>2.4900000000000002</v>
      </c>
      <c r="Q48" s="118">
        <v>1327475</v>
      </c>
      <c r="R48" s="17">
        <v>33</v>
      </c>
      <c r="S48" s="423">
        <v>2.44</v>
      </c>
      <c r="T48" s="118">
        <v>1351329</v>
      </c>
      <c r="U48" s="333">
        <v>91</v>
      </c>
      <c r="V48" s="334">
        <f t="shared" si="8"/>
        <v>6.6077151973092807</v>
      </c>
      <c r="W48" s="368">
        <v>1377178</v>
      </c>
      <c r="X48" s="704">
        <v>97</v>
      </c>
      <c r="Y48" s="806">
        <f t="shared" si="2"/>
        <v>6.8995489686596878</v>
      </c>
      <c r="Z48" s="667">
        <v>1405889</v>
      </c>
      <c r="AA48" s="928">
        <v>108</v>
      </c>
      <c r="AB48" s="1043">
        <f t="shared" si="0"/>
        <v>7.5092196530184285</v>
      </c>
      <c r="AC48" s="680">
        <v>1438232</v>
      </c>
    </row>
    <row r="49" spans="1:29">
      <c r="A49" s="983">
        <v>6</v>
      </c>
      <c r="B49" s="15" t="s">
        <v>17</v>
      </c>
      <c r="C49" s="14">
        <v>17</v>
      </c>
      <c r="D49" s="447">
        <v>2.94</v>
      </c>
      <c r="E49" s="91">
        <v>578628</v>
      </c>
      <c r="F49" s="14">
        <v>36</v>
      </c>
      <c r="G49" s="447">
        <v>6.09</v>
      </c>
      <c r="H49" s="91">
        <v>591067</v>
      </c>
      <c r="I49" s="14">
        <v>41</v>
      </c>
      <c r="J49" s="447">
        <v>6.77</v>
      </c>
      <c r="K49" s="91">
        <v>605380</v>
      </c>
      <c r="L49" s="141">
        <v>24</v>
      </c>
      <c r="M49" s="437">
        <v>3.88</v>
      </c>
      <c r="N49" s="91">
        <v>619249</v>
      </c>
      <c r="O49" s="14">
        <v>71</v>
      </c>
      <c r="P49" s="419">
        <v>11.23</v>
      </c>
      <c r="Q49" s="114">
        <v>632069</v>
      </c>
      <c r="R49" s="14">
        <v>66</v>
      </c>
      <c r="S49" s="419">
        <v>10.26</v>
      </c>
      <c r="T49" s="114">
        <v>643506</v>
      </c>
      <c r="U49" s="335">
        <v>62</v>
      </c>
      <c r="V49" s="334">
        <f t="shared" si="8"/>
        <v>9.4620662710912509</v>
      </c>
      <c r="W49" s="371">
        <v>655248</v>
      </c>
      <c r="X49" s="699">
        <v>59</v>
      </c>
      <c r="Y49" s="806">
        <f t="shared" si="2"/>
        <v>8.8348879242056455</v>
      </c>
      <c r="Z49" s="663">
        <v>667807</v>
      </c>
      <c r="AA49" s="691">
        <v>55</v>
      </c>
      <c r="AB49" s="1043">
        <f t="shared" si="0"/>
        <v>8.0681124724217241</v>
      </c>
      <c r="AC49" s="668">
        <v>681696</v>
      </c>
    </row>
    <row r="50" spans="1:29">
      <c r="A50" s="987">
        <v>6</v>
      </c>
      <c r="B50" s="16" t="s">
        <v>16</v>
      </c>
      <c r="C50" s="17">
        <v>17</v>
      </c>
      <c r="D50" s="449">
        <v>3.38</v>
      </c>
      <c r="E50" s="93">
        <v>503197</v>
      </c>
      <c r="F50" s="17">
        <v>25</v>
      </c>
      <c r="G50" s="449">
        <v>4.9400000000000004</v>
      </c>
      <c r="H50" s="93">
        <v>506012</v>
      </c>
      <c r="I50" s="17">
        <v>12</v>
      </c>
      <c r="J50" s="449">
        <v>2.35</v>
      </c>
      <c r="K50" s="93">
        <v>509633</v>
      </c>
      <c r="L50" s="143">
        <v>15</v>
      </c>
      <c r="M50" s="439">
        <v>2.92</v>
      </c>
      <c r="N50" s="93">
        <v>512932</v>
      </c>
      <c r="O50" s="17">
        <v>11</v>
      </c>
      <c r="P50" s="423">
        <v>2.13</v>
      </c>
      <c r="Q50" s="118">
        <v>515736</v>
      </c>
      <c r="R50" s="17">
        <v>12</v>
      </c>
      <c r="S50" s="423">
        <v>2.31</v>
      </c>
      <c r="T50" s="118">
        <v>519333</v>
      </c>
      <c r="U50" s="345">
        <v>58</v>
      </c>
      <c r="V50" s="334">
        <f t="shared" si="8"/>
        <v>11.089102853340879</v>
      </c>
      <c r="W50" s="666">
        <v>523036</v>
      </c>
      <c r="X50" s="698">
        <v>98</v>
      </c>
      <c r="Y50" s="806">
        <f t="shared" si="2"/>
        <v>18.638088264660855</v>
      </c>
      <c r="Z50" s="335">
        <v>525805</v>
      </c>
      <c r="AA50" s="690">
        <v>59</v>
      </c>
      <c r="AB50" s="1043">
        <f t="shared" si="0"/>
        <v>11.149030412287365</v>
      </c>
      <c r="AC50" s="680">
        <v>529194</v>
      </c>
    </row>
    <row r="51" spans="1:29">
      <c r="A51" s="981">
        <v>6</v>
      </c>
      <c r="B51" s="15" t="s">
        <v>15</v>
      </c>
      <c r="C51" s="14">
        <v>3</v>
      </c>
      <c r="D51" s="447">
        <v>1.36</v>
      </c>
      <c r="E51" s="91">
        <v>220246</v>
      </c>
      <c r="F51" s="14">
        <v>4</v>
      </c>
      <c r="G51" s="447">
        <v>1.81</v>
      </c>
      <c r="H51" s="91">
        <v>221185</v>
      </c>
      <c r="I51" s="14">
        <v>3</v>
      </c>
      <c r="J51" s="447">
        <v>1.36</v>
      </c>
      <c r="K51" s="91">
        <v>220918</v>
      </c>
      <c r="L51" s="141">
        <v>2</v>
      </c>
      <c r="M51" s="437">
        <v>0.91</v>
      </c>
      <c r="N51" s="91">
        <v>220465</v>
      </c>
      <c r="O51" s="14">
        <v>2</v>
      </c>
      <c r="P51" s="419">
        <v>0.9</v>
      </c>
      <c r="Q51" s="114">
        <v>221467</v>
      </c>
      <c r="R51" s="14">
        <v>7</v>
      </c>
      <c r="S51" s="419">
        <v>3.15</v>
      </c>
      <c r="T51" s="114">
        <v>222434</v>
      </c>
      <c r="U51" s="335">
        <v>25</v>
      </c>
      <c r="V51" s="334">
        <f t="shared" si="8"/>
        <v>11.189036534442092</v>
      </c>
      <c r="W51" s="371">
        <v>223433</v>
      </c>
      <c r="X51" s="699">
        <v>18</v>
      </c>
      <c r="Y51" s="806">
        <f t="shared" si="2"/>
        <v>8.022462896109106</v>
      </c>
      <c r="Z51" s="663">
        <v>224370</v>
      </c>
      <c r="AA51" s="691">
        <v>19</v>
      </c>
      <c r="AB51" s="1043">
        <f t="shared" si="0"/>
        <v>8.3670216045305228</v>
      </c>
      <c r="AC51" s="668">
        <v>227082</v>
      </c>
    </row>
    <row r="52" spans="1:29">
      <c r="A52" s="987">
        <v>6</v>
      </c>
      <c r="B52" s="16" t="s">
        <v>12</v>
      </c>
      <c r="C52" s="17">
        <v>18</v>
      </c>
      <c r="D52" s="449">
        <v>2.74</v>
      </c>
      <c r="E52" s="93">
        <v>656586</v>
      </c>
      <c r="F52" s="17">
        <v>13</v>
      </c>
      <c r="G52" s="449">
        <v>1.96</v>
      </c>
      <c r="H52" s="93">
        <v>661898</v>
      </c>
      <c r="I52" s="17">
        <v>9</v>
      </c>
      <c r="J52" s="449">
        <v>1.35</v>
      </c>
      <c r="K52" s="93">
        <v>666907</v>
      </c>
      <c r="L52" s="143">
        <v>12</v>
      </c>
      <c r="M52" s="439">
        <v>1.79</v>
      </c>
      <c r="N52" s="93">
        <v>671458</v>
      </c>
      <c r="O52" s="17">
        <v>15</v>
      </c>
      <c r="P52" s="423">
        <v>2.2200000000000002</v>
      </c>
      <c r="Q52" s="118">
        <v>676652</v>
      </c>
      <c r="R52" s="17">
        <v>13</v>
      </c>
      <c r="S52" s="423">
        <v>1.9</v>
      </c>
      <c r="T52" s="118">
        <v>682545</v>
      </c>
      <c r="U52" s="329">
        <v>67</v>
      </c>
      <c r="V52" s="334">
        <f t="shared" si="8"/>
        <v>9.7387542825081805</v>
      </c>
      <c r="W52" s="666">
        <v>687973</v>
      </c>
      <c r="X52" s="698">
        <v>134</v>
      </c>
      <c r="Y52" s="806">
        <f t="shared" si="2"/>
        <v>19.340349742802214</v>
      </c>
      <c r="Z52" s="335">
        <v>692852</v>
      </c>
      <c r="AA52" s="690">
        <v>113</v>
      </c>
      <c r="AB52" s="1043">
        <f t="shared" si="0"/>
        <v>16.184706168807917</v>
      </c>
      <c r="AC52" s="680">
        <v>698190</v>
      </c>
    </row>
    <row r="53" spans="1:29">
      <c r="A53" s="981">
        <v>6</v>
      </c>
      <c r="B53" s="15" t="s">
        <v>13</v>
      </c>
      <c r="C53" s="14">
        <v>6</v>
      </c>
      <c r="D53" s="447">
        <v>1.32</v>
      </c>
      <c r="E53" s="91">
        <v>454404</v>
      </c>
      <c r="F53" s="14">
        <v>9</v>
      </c>
      <c r="G53" s="447">
        <v>1.97</v>
      </c>
      <c r="H53" s="91">
        <v>457184</v>
      </c>
      <c r="I53" s="14">
        <v>6</v>
      </c>
      <c r="J53" s="447">
        <v>1.3</v>
      </c>
      <c r="K53" s="91">
        <v>460617</v>
      </c>
      <c r="L53" s="141">
        <v>7</v>
      </c>
      <c r="M53" s="437">
        <v>1.51</v>
      </c>
      <c r="N53" s="91">
        <v>464213</v>
      </c>
      <c r="O53" s="14">
        <v>11</v>
      </c>
      <c r="P53" s="419">
        <v>2.35</v>
      </c>
      <c r="Q53" s="114">
        <v>468113</v>
      </c>
      <c r="R53" s="14">
        <v>11</v>
      </c>
      <c r="S53" s="419">
        <v>2.33</v>
      </c>
      <c r="T53" s="114">
        <v>471711</v>
      </c>
      <c r="U53" s="335">
        <v>22</v>
      </c>
      <c r="V53" s="334">
        <f t="shared" si="8"/>
        <v>4.6318812385650432</v>
      </c>
      <c r="W53" s="371">
        <v>474969</v>
      </c>
      <c r="X53" s="699">
        <v>20</v>
      </c>
      <c r="Y53" s="806">
        <f t="shared" si="2"/>
        <v>4.1863775275254325</v>
      </c>
      <c r="Z53" s="667">
        <v>477740</v>
      </c>
      <c r="AA53" s="691">
        <v>23</v>
      </c>
      <c r="AB53" s="1043">
        <f t="shared" si="0"/>
        <v>4.7841515619214814</v>
      </c>
      <c r="AC53" s="680">
        <v>480754</v>
      </c>
    </row>
    <row r="54" spans="1:29">
      <c r="A54" s="986">
        <v>6</v>
      </c>
      <c r="B54" s="42" t="s">
        <v>14</v>
      </c>
      <c r="C54" s="21">
        <v>8</v>
      </c>
      <c r="D54" s="448">
        <v>1.48</v>
      </c>
      <c r="E54" s="92">
        <v>538741</v>
      </c>
      <c r="F54" s="21">
        <v>9</v>
      </c>
      <c r="G54" s="448">
        <v>1.67</v>
      </c>
      <c r="H54" s="92">
        <v>540281</v>
      </c>
      <c r="I54" s="21">
        <v>9</v>
      </c>
      <c r="J54" s="448">
        <v>1.66</v>
      </c>
      <c r="K54" s="92">
        <v>541939</v>
      </c>
      <c r="L54" s="142">
        <v>8</v>
      </c>
      <c r="M54" s="438">
        <v>1.47</v>
      </c>
      <c r="N54" s="92">
        <v>543276</v>
      </c>
      <c r="O54" s="21">
        <v>8</v>
      </c>
      <c r="P54" s="422">
        <v>1.47</v>
      </c>
      <c r="Q54" s="117">
        <v>544848</v>
      </c>
      <c r="R54" s="21">
        <v>27</v>
      </c>
      <c r="S54" s="422">
        <v>4.9400000000000004</v>
      </c>
      <c r="T54" s="117">
        <v>546969</v>
      </c>
      <c r="U54" s="329">
        <v>42</v>
      </c>
      <c r="V54" s="357">
        <f t="shared" si="8"/>
        <v>7.6413652572592969</v>
      </c>
      <c r="W54" s="369">
        <v>549640</v>
      </c>
      <c r="X54" s="698">
        <v>32</v>
      </c>
      <c r="Y54" s="810">
        <f t="shared" si="2"/>
        <v>5.8017049760498365</v>
      </c>
      <c r="Z54" s="663">
        <v>551562</v>
      </c>
      <c r="AA54" s="690">
        <v>30</v>
      </c>
      <c r="AB54" s="1045">
        <f t="shared" si="0"/>
        <v>5.4097527021714749</v>
      </c>
      <c r="AC54" s="668">
        <v>554554</v>
      </c>
    </row>
    <row r="55" spans="1:29">
      <c r="A55" s="845"/>
      <c r="B55" s="547" t="s">
        <v>98</v>
      </c>
      <c r="C55" s="555">
        <f>SUM(C47:C54)</f>
        <v>156</v>
      </c>
      <c r="D55" s="549">
        <f>C55*100000/E55</f>
        <v>2.9487066802382782</v>
      </c>
      <c r="E55" s="503">
        <f>SUM(E47:E54)</f>
        <v>5290455</v>
      </c>
      <c r="F55" s="555">
        <f>SUM(F47:F54)</f>
        <v>177</v>
      </c>
      <c r="G55" s="550">
        <f>F55*100000/H55</f>
        <v>3.2999140903721558</v>
      </c>
      <c r="H55" s="503">
        <f>SUM(H47:H54)</f>
        <v>5363776</v>
      </c>
      <c r="I55" s="555">
        <f>SUM(I47:I54)</f>
        <v>167</v>
      </c>
      <c r="J55" s="550">
        <f>I55*100000/K55</f>
        <v>3.0708701669192626</v>
      </c>
      <c r="K55" s="503">
        <f>SUM(K47:K54)</f>
        <v>5438198</v>
      </c>
      <c r="L55" s="556">
        <f>SUM(L47:L54)</f>
        <v>202</v>
      </c>
      <c r="M55" s="552">
        <f>L55*100000/N55</f>
        <v>3.6666087027865135</v>
      </c>
      <c r="N55" s="503">
        <f>SUM(N47:N54)</f>
        <v>5509178</v>
      </c>
      <c r="O55" s="555">
        <f>SUM(O47:O54)</f>
        <v>295</v>
      </c>
      <c r="P55" s="553">
        <f>O55*100000/Q55</f>
        <v>5.2862059412654139</v>
      </c>
      <c r="Q55" s="490">
        <f>SUM(Q47:Q54)</f>
        <v>5580562</v>
      </c>
      <c r="R55" s="555">
        <f>SUM(R47:R54)</f>
        <v>271</v>
      </c>
      <c r="S55" s="553">
        <f>R55*100000/T55</f>
        <v>4.7955358692811245</v>
      </c>
      <c r="T55" s="490">
        <f>SUM(T47:T54)</f>
        <v>5651089</v>
      </c>
      <c r="U55" s="481">
        <f>SUM(U47:U54)</f>
        <v>490</v>
      </c>
      <c r="V55" s="541">
        <f>U55*100000/W55</f>
        <v>8.5605459461971432</v>
      </c>
      <c r="W55" s="485">
        <f>SUM(W47:W54)</f>
        <v>5723934</v>
      </c>
      <c r="X55" s="776">
        <f>SUM(X47:X54)</f>
        <v>571</v>
      </c>
      <c r="Y55" s="811">
        <f t="shared" si="2"/>
        <v>9.8489114882981657</v>
      </c>
      <c r="Z55" s="465">
        <f>SUM(Z47:Z54)</f>
        <v>5797595</v>
      </c>
      <c r="AA55" s="808">
        <f>SUM(AA47:AA54)</f>
        <v>504</v>
      </c>
      <c r="AB55" s="811">
        <f t="shared" si="0"/>
        <v>8.5712507325528282</v>
      </c>
      <c r="AC55" s="925">
        <f>SUM(AC47:AC54)</f>
        <v>5880122</v>
      </c>
    </row>
    <row r="56" spans="1:29">
      <c r="A56" s="987">
        <v>7</v>
      </c>
      <c r="B56" s="16" t="s">
        <v>31</v>
      </c>
      <c r="C56" s="18">
        <v>51</v>
      </c>
      <c r="D56" s="449">
        <v>2.91</v>
      </c>
      <c r="E56" s="93">
        <v>1751458</v>
      </c>
      <c r="F56" s="18">
        <v>48</v>
      </c>
      <c r="G56" s="449">
        <v>2.74</v>
      </c>
      <c r="H56" s="93">
        <v>1754258</v>
      </c>
      <c r="I56" s="18">
        <v>35</v>
      </c>
      <c r="J56" s="449">
        <v>1.99</v>
      </c>
      <c r="K56" s="93">
        <v>1759172</v>
      </c>
      <c r="L56" s="143">
        <v>39</v>
      </c>
      <c r="M56" s="439">
        <v>2.21</v>
      </c>
      <c r="N56" s="93">
        <v>1764922</v>
      </c>
      <c r="O56" s="17">
        <v>47</v>
      </c>
      <c r="P56" s="423">
        <v>2.66</v>
      </c>
      <c r="Q56" s="118">
        <v>1766834</v>
      </c>
      <c r="R56" s="17">
        <v>37</v>
      </c>
      <c r="S56" s="423">
        <v>2.09</v>
      </c>
      <c r="T56" s="118">
        <v>1770441</v>
      </c>
      <c r="U56" s="329">
        <v>92</v>
      </c>
      <c r="V56" s="344">
        <f t="shared" ref="V56:V59" si="9">U56*100000/W56</f>
        <v>5.1736664874628566</v>
      </c>
      <c r="W56" s="369">
        <v>1778236</v>
      </c>
      <c r="X56" s="701">
        <v>121</v>
      </c>
      <c r="Y56" s="805">
        <f t="shared" si="2"/>
        <v>6.7754774751771141</v>
      </c>
      <c r="Z56" s="663">
        <v>1785852</v>
      </c>
      <c r="AA56" s="693">
        <v>98</v>
      </c>
      <c r="AB56" s="1042">
        <f t="shared" si="0"/>
        <v>5.4625558518465667</v>
      </c>
      <c r="AC56" s="668">
        <v>1794032</v>
      </c>
    </row>
    <row r="57" spans="1:29">
      <c r="A57" s="981">
        <v>7</v>
      </c>
      <c r="B57" s="15" t="s">
        <v>36</v>
      </c>
      <c r="C57" s="19">
        <v>23</v>
      </c>
      <c r="D57" s="447">
        <v>2.46</v>
      </c>
      <c r="E57" s="91">
        <v>936846</v>
      </c>
      <c r="F57" s="19">
        <v>24</v>
      </c>
      <c r="G57" s="447">
        <v>2.56</v>
      </c>
      <c r="H57" s="91">
        <v>936430</v>
      </c>
      <c r="I57" s="19">
        <v>12</v>
      </c>
      <c r="J57" s="447">
        <v>1.28</v>
      </c>
      <c r="K57" s="91">
        <v>937972</v>
      </c>
      <c r="L57" s="141">
        <v>14</v>
      </c>
      <c r="M57" s="437">
        <v>1.49</v>
      </c>
      <c r="N57" s="91">
        <v>940001</v>
      </c>
      <c r="O57" s="14">
        <v>104</v>
      </c>
      <c r="P57" s="424">
        <v>11.06</v>
      </c>
      <c r="Q57" s="119">
        <v>940324</v>
      </c>
      <c r="R57" s="148">
        <v>72</v>
      </c>
      <c r="S57" s="420">
        <v>7.64</v>
      </c>
      <c r="T57" s="115">
        <v>942442</v>
      </c>
      <c r="U57" s="335">
        <v>71</v>
      </c>
      <c r="V57" s="334">
        <f t="shared" si="9"/>
        <v>7.4705623018591174</v>
      </c>
      <c r="W57" s="373">
        <v>950397</v>
      </c>
      <c r="X57" s="699">
        <v>84</v>
      </c>
      <c r="Y57" s="806">
        <f t="shared" si="2"/>
        <v>8.7672056410706016</v>
      </c>
      <c r="Z57" s="335">
        <v>958116</v>
      </c>
      <c r="AA57" s="691">
        <v>71</v>
      </c>
      <c r="AB57" s="1043">
        <f t="shared" si="0"/>
        <v>7.3759183537781325</v>
      </c>
      <c r="AC57" s="680">
        <v>962592</v>
      </c>
    </row>
    <row r="58" spans="1:29">
      <c r="A58" s="987">
        <v>7</v>
      </c>
      <c r="B58" s="16" t="s">
        <v>37</v>
      </c>
      <c r="C58" s="17">
        <v>32</v>
      </c>
      <c r="D58" s="449">
        <v>2.44</v>
      </c>
      <c r="E58" s="93">
        <v>1309318</v>
      </c>
      <c r="F58" s="17">
        <v>57</v>
      </c>
      <c r="G58" s="449">
        <v>4.3600000000000003</v>
      </c>
      <c r="H58" s="93">
        <v>1307901</v>
      </c>
      <c r="I58" s="17">
        <v>42</v>
      </c>
      <c r="J58" s="449">
        <v>3.21</v>
      </c>
      <c r="K58" s="93">
        <v>1307686</v>
      </c>
      <c r="L58" s="143">
        <v>59</v>
      </c>
      <c r="M58" s="439">
        <v>4.51</v>
      </c>
      <c r="N58" s="93">
        <v>1308934</v>
      </c>
      <c r="O58" s="17">
        <v>165</v>
      </c>
      <c r="P58" s="423">
        <v>12.62</v>
      </c>
      <c r="Q58" s="118">
        <v>1307384</v>
      </c>
      <c r="R58" s="17">
        <v>156</v>
      </c>
      <c r="S58" s="423">
        <v>11.94</v>
      </c>
      <c r="T58" s="118">
        <v>1306814</v>
      </c>
      <c r="U58" s="329">
        <v>214</v>
      </c>
      <c r="V58" s="334">
        <f t="shared" si="9"/>
        <v>16.351293012878553</v>
      </c>
      <c r="W58" s="369">
        <v>1308765</v>
      </c>
      <c r="X58" s="698">
        <v>165</v>
      </c>
      <c r="Y58" s="806">
        <f t="shared" si="2"/>
        <v>12.608528867417879</v>
      </c>
      <c r="Z58" s="667">
        <v>1308638</v>
      </c>
      <c r="AA58" s="690">
        <v>196</v>
      </c>
      <c r="AB58" s="1043">
        <f t="shared" si="0"/>
        <v>14.981937592586082</v>
      </c>
      <c r="AC58" s="680">
        <v>1308242</v>
      </c>
    </row>
    <row r="59" spans="1:29">
      <c r="A59" s="984">
        <v>7</v>
      </c>
      <c r="B59" s="42" t="s">
        <v>45</v>
      </c>
      <c r="C59" s="21">
        <v>20</v>
      </c>
      <c r="D59" s="448">
        <v>2.0499999999999998</v>
      </c>
      <c r="E59" s="92">
        <v>976536</v>
      </c>
      <c r="F59" s="21">
        <v>18</v>
      </c>
      <c r="G59" s="448">
        <v>1.84</v>
      </c>
      <c r="H59" s="92">
        <v>978046</v>
      </c>
      <c r="I59" s="21">
        <v>15</v>
      </c>
      <c r="J59" s="448">
        <v>1.53</v>
      </c>
      <c r="K59" s="92">
        <v>979371</v>
      </c>
      <c r="L59" s="142">
        <v>16</v>
      </c>
      <c r="M59" s="438">
        <v>1.63</v>
      </c>
      <c r="N59" s="92">
        <v>981369</v>
      </c>
      <c r="O59" s="21">
        <v>26</v>
      </c>
      <c r="P59" s="425">
        <v>2.65</v>
      </c>
      <c r="Q59" s="120">
        <v>982117</v>
      </c>
      <c r="R59" s="21">
        <v>25</v>
      </c>
      <c r="S59" s="425">
        <v>2.54</v>
      </c>
      <c r="T59" s="120">
        <v>983370</v>
      </c>
      <c r="U59" s="358">
        <v>50</v>
      </c>
      <c r="V59" s="357">
        <f t="shared" si="9"/>
        <v>5.0784261347997122</v>
      </c>
      <c r="W59" s="370">
        <v>984557</v>
      </c>
      <c r="X59" s="699">
        <v>80</v>
      </c>
      <c r="Y59" s="810">
        <f t="shared" si="2"/>
        <v>8.1262081386006066</v>
      </c>
      <c r="Z59" s="663">
        <v>984469</v>
      </c>
      <c r="AA59" s="691">
        <v>49</v>
      </c>
      <c r="AB59" s="1045">
        <f t="shared" si="0"/>
        <v>4.9743415342290529</v>
      </c>
      <c r="AC59" s="668">
        <v>985055</v>
      </c>
    </row>
    <row r="60" spans="1:29">
      <c r="A60" s="845"/>
      <c r="B60" s="547" t="s">
        <v>98</v>
      </c>
      <c r="C60" s="555">
        <f>SUM(C56:C59)</f>
        <v>126</v>
      </c>
      <c r="D60" s="549">
        <f>C60*100000/E60</f>
        <v>2.5330920328626472</v>
      </c>
      <c r="E60" s="503">
        <f>SUM(E56:E59)</f>
        <v>4974158</v>
      </c>
      <c r="F60" s="555">
        <f>SUM(F56:F59)</f>
        <v>147</v>
      </c>
      <c r="G60" s="550">
        <f>F60*100000/H60</f>
        <v>2.953803121989055</v>
      </c>
      <c r="H60" s="503">
        <f>SUM(H56:H59)</f>
        <v>4976635</v>
      </c>
      <c r="I60" s="555">
        <f>SUM(I56:I59)</f>
        <v>104</v>
      </c>
      <c r="J60" s="550">
        <f>I60*100000/K60</f>
        <v>2.0865932172478598</v>
      </c>
      <c r="K60" s="503">
        <f>SUM(K56:K59)</f>
        <v>4984201</v>
      </c>
      <c r="L60" s="556">
        <f>SUM(L56:L59)</f>
        <v>128</v>
      </c>
      <c r="M60" s="552">
        <f>L60*100000/N60</f>
        <v>2.5624466240366304</v>
      </c>
      <c r="N60" s="503">
        <f>SUM(N56:N59)</f>
        <v>4995226</v>
      </c>
      <c r="O60" s="555">
        <f>SUM(O56:O59)</f>
        <v>342</v>
      </c>
      <c r="P60" s="553">
        <f>O60*100000/Q60</f>
        <v>6.8445735440421291</v>
      </c>
      <c r="Q60" s="498">
        <f>SUM(Q56:Q59)</f>
        <v>4996659</v>
      </c>
      <c r="R60" s="555">
        <f>SUM(R56:R59)</f>
        <v>290</v>
      </c>
      <c r="S60" s="553">
        <f>R60*100000/T60</f>
        <v>5.7964444609676429</v>
      </c>
      <c r="T60" s="498">
        <f>SUM(T56:T59)</f>
        <v>5003067</v>
      </c>
      <c r="U60" s="481">
        <f>SUM(U56:U59)</f>
        <v>427</v>
      </c>
      <c r="V60" s="541">
        <f>U60*100000/W60</f>
        <v>8.5026647988681692</v>
      </c>
      <c r="W60" s="480">
        <f>SUM(W56:W59)</f>
        <v>5021955</v>
      </c>
      <c r="X60" s="776">
        <f>SUM(X56:X59)</f>
        <v>450</v>
      </c>
      <c r="Y60" s="815">
        <f t="shared" si="2"/>
        <v>8.9337561977933628</v>
      </c>
      <c r="Z60" s="465">
        <f>SUM(Z56:Z59)</f>
        <v>5037075</v>
      </c>
      <c r="AA60" s="808">
        <f>SUM(AA56:AA59)</f>
        <v>414</v>
      </c>
      <c r="AB60" s="811">
        <f t="shared" si="0"/>
        <v>8.198148050236826</v>
      </c>
      <c r="AC60" s="925">
        <f>SUM(AC56:AC59)</f>
        <v>5049921</v>
      </c>
    </row>
    <row r="61" spans="1:29" s="801" customFormat="1">
      <c r="A61" s="980">
        <v>8</v>
      </c>
      <c r="B61" s="1021" t="s">
        <v>40</v>
      </c>
      <c r="C61" s="454">
        <v>0</v>
      </c>
      <c r="D61" s="446">
        <v>0</v>
      </c>
      <c r="E61" s="90">
        <v>0</v>
      </c>
      <c r="F61" s="454">
        <v>0</v>
      </c>
      <c r="G61" s="446">
        <v>0</v>
      </c>
      <c r="H61" s="90">
        <v>0</v>
      </c>
      <c r="I61" s="454">
        <v>0</v>
      </c>
      <c r="J61" s="446">
        <v>0</v>
      </c>
      <c r="K61" s="90">
        <v>0</v>
      </c>
      <c r="L61" s="1018">
        <v>0</v>
      </c>
      <c r="M61" s="440">
        <v>0</v>
      </c>
      <c r="N61" s="90">
        <v>0</v>
      </c>
      <c r="O61" s="12">
        <v>3</v>
      </c>
      <c r="P61" s="417">
        <v>0.74</v>
      </c>
      <c r="Q61" s="112">
        <v>407634</v>
      </c>
      <c r="R61" s="12">
        <v>8</v>
      </c>
      <c r="S61" s="417">
        <v>1.95</v>
      </c>
      <c r="T61" s="1019">
        <v>410124</v>
      </c>
      <c r="U61" s="1020">
        <v>5</v>
      </c>
      <c r="V61" s="805">
        <f t="shared" ref="V61:V67" si="10">U61*100000/W61</f>
        <v>1.2064909211558184</v>
      </c>
      <c r="W61" s="679">
        <v>414425</v>
      </c>
      <c r="X61" s="700">
        <v>30</v>
      </c>
      <c r="Y61" s="813">
        <f t="shared" si="2"/>
        <v>7.187333044242826</v>
      </c>
      <c r="Z61" s="686">
        <v>417401</v>
      </c>
      <c r="AA61" s="690">
        <v>22</v>
      </c>
      <c r="AB61" s="1042">
        <f t="shared" si="0"/>
        <v>5.2430136842657156</v>
      </c>
      <c r="AC61" s="668">
        <v>419606</v>
      </c>
    </row>
    <row r="62" spans="1:29">
      <c r="A62" s="983">
        <v>8</v>
      </c>
      <c r="B62" s="15" t="s">
        <v>35</v>
      </c>
      <c r="C62" s="19">
        <v>4</v>
      </c>
      <c r="D62" s="447">
        <v>0.8</v>
      </c>
      <c r="E62" s="91">
        <v>497148</v>
      </c>
      <c r="F62" s="19">
        <v>13</v>
      </c>
      <c r="G62" s="447">
        <v>2.61</v>
      </c>
      <c r="H62" s="91">
        <v>498562</v>
      </c>
      <c r="I62" s="19">
        <v>11</v>
      </c>
      <c r="J62" s="447">
        <v>2.2000000000000002</v>
      </c>
      <c r="K62" s="91">
        <v>500217</v>
      </c>
      <c r="L62" s="141">
        <v>10</v>
      </c>
      <c r="M62" s="437">
        <v>1.99</v>
      </c>
      <c r="N62" s="91">
        <v>501891</v>
      </c>
      <c r="O62" s="14">
        <v>7</v>
      </c>
      <c r="P62" s="420">
        <v>1.39</v>
      </c>
      <c r="Q62" s="115">
        <v>502710</v>
      </c>
      <c r="R62" s="14">
        <v>13</v>
      </c>
      <c r="S62" s="419">
        <v>2.58</v>
      </c>
      <c r="T62" s="114">
        <v>503811</v>
      </c>
      <c r="U62" s="329">
        <v>28</v>
      </c>
      <c r="V62" s="334">
        <f t="shared" si="10"/>
        <v>5.5324597315966679</v>
      </c>
      <c r="W62" s="666">
        <v>506104</v>
      </c>
      <c r="X62" s="698">
        <v>28</v>
      </c>
      <c r="Y62" s="806">
        <f t="shared" si="2"/>
        <v>5.5118001736217055</v>
      </c>
      <c r="Z62" s="335">
        <v>508001</v>
      </c>
      <c r="AA62" s="928">
        <v>14</v>
      </c>
      <c r="AB62" s="1043">
        <f t="shared" si="0"/>
        <v>2.7479591496244127</v>
      </c>
      <c r="AC62" s="680">
        <v>509469</v>
      </c>
    </row>
    <row r="63" spans="1:29">
      <c r="A63" s="983">
        <v>8</v>
      </c>
      <c r="B63" s="15" t="s">
        <v>34</v>
      </c>
      <c r="C63" s="19">
        <v>34</v>
      </c>
      <c r="D63" s="447">
        <v>2.2200000000000002</v>
      </c>
      <c r="E63" s="91">
        <v>1529124</v>
      </c>
      <c r="F63" s="19">
        <v>34</v>
      </c>
      <c r="G63" s="447">
        <v>2.2200000000000002</v>
      </c>
      <c r="H63" s="91">
        <v>1533158</v>
      </c>
      <c r="I63" s="19">
        <v>33</v>
      </c>
      <c r="J63" s="447">
        <v>2.15</v>
      </c>
      <c r="K63" s="91">
        <v>1537285</v>
      </c>
      <c r="L63" s="141">
        <v>45</v>
      </c>
      <c r="M63" s="437">
        <v>2.92</v>
      </c>
      <c r="N63" s="91">
        <v>1541863</v>
      </c>
      <c r="O63" s="14">
        <v>41</v>
      </c>
      <c r="P63" s="419">
        <v>2.65</v>
      </c>
      <c r="Q63" s="114">
        <v>1546447</v>
      </c>
      <c r="R63" s="14">
        <v>45</v>
      </c>
      <c r="S63" s="419">
        <v>2.9</v>
      </c>
      <c r="T63" s="114">
        <v>1552703</v>
      </c>
      <c r="U63" s="335">
        <v>102</v>
      </c>
      <c r="V63" s="334">
        <f t="shared" si="10"/>
        <v>6.5358178839200294</v>
      </c>
      <c r="W63" s="371">
        <v>1560631</v>
      </c>
      <c r="X63" s="699">
        <v>143</v>
      </c>
      <c r="Y63" s="806">
        <f t="shared" si="2"/>
        <v>9.1249492703869226</v>
      </c>
      <c r="Z63" s="663">
        <v>1567132</v>
      </c>
      <c r="AA63" s="691">
        <v>87</v>
      </c>
      <c r="AB63" s="1043">
        <f t="shared" si="0"/>
        <v>5.5317963841126812</v>
      </c>
      <c r="AC63" s="685">
        <v>1572726</v>
      </c>
    </row>
    <row r="64" spans="1:29">
      <c r="A64" s="987">
        <v>8</v>
      </c>
      <c r="B64" s="16" t="s">
        <v>32</v>
      </c>
      <c r="C64" s="18">
        <v>16</v>
      </c>
      <c r="D64" s="449">
        <v>2.6</v>
      </c>
      <c r="E64" s="93">
        <v>614421</v>
      </c>
      <c r="F64" s="18">
        <v>20</v>
      </c>
      <c r="G64" s="449">
        <v>3.24</v>
      </c>
      <c r="H64" s="93">
        <v>616981</v>
      </c>
      <c r="I64" s="18">
        <v>6</v>
      </c>
      <c r="J64" s="449">
        <v>0.97</v>
      </c>
      <c r="K64" s="93">
        <v>619602</v>
      </c>
      <c r="L64" s="143">
        <v>38</v>
      </c>
      <c r="M64" s="439">
        <v>6.11</v>
      </c>
      <c r="N64" s="93">
        <v>622424</v>
      </c>
      <c r="O64" s="17">
        <v>98</v>
      </c>
      <c r="P64" s="423">
        <v>15.69</v>
      </c>
      <c r="Q64" s="118">
        <v>624493</v>
      </c>
      <c r="R64" s="17">
        <v>80</v>
      </c>
      <c r="S64" s="423">
        <v>12.75</v>
      </c>
      <c r="T64" s="118">
        <v>627354</v>
      </c>
      <c r="U64" s="329">
        <v>96</v>
      </c>
      <c r="V64" s="334">
        <f t="shared" si="10"/>
        <v>15.214018450166957</v>
      </c>
      <c r="W64" s="371">
        <v>630997</v>
      </c>
      <c r="X64" s="698">
        <v>77</v>
      </c>
      <c r="Y64" s="806">
        <f t="shared" si="2"/>
        <v>12.157402042127766</v>
      </c>
      <c r="Z64" s="335">
        <v>633359</v>
      </c>
      <c r="AA64" s="690">
        <v>81</v>
      </c>
      <c r="AB64" s="1043">
        <f t="shared" si="0"/>
        <v>12.72252641102242</v>
      </c>
      <c r="AC64" s="680">
        <v>636666</v>
      </c>
    </row>
    <row r="65" spans="1:29">
      <c r="A65" s="981">
        <v>8</v>
      </c>
      <c r="B65" s="15" t="s">
        <v>33</v>
      </c>
      <c r="C65" s="19">
        <v>22</v>
      </c>
      <c r="D65" s="447">
        <v>2.44</v>
      </c>
      <c r="E65" s="91">
        <v>901100</v>
      </c>
      <c r="F65" s="19">
        <v>26</v>
      </c>
      <c r="G65" s="447">
        <v>2.87</v>
      </c>
      <c r="H65" s="91">
        <v>904748</v>
      </c>
      <c r="I65" s="19">
        <v>11</v>
      </c>
      <c r="J65" s="447">
        <v>1.21</v>
      </c>
      <c r="K65" s="91">
        <v>907064</v>
      </c>
      <c r="L65" s="141">
        <v>19</v>
      </c>
      <c r="M65" s="437">
        <v>2.09</v>
      </c>
      <c r="N65" s="91">
        <v>910094</v>
      </c>
      <c r="O65" s="14">
        <v>20</v>
      </c>
      <c r="P65" s="419">
        <v>2.81</v>
      </c>
      <c r="Q65" s="114">
        <v>711404</v>
      </c>
      <c r="R65" s="14">
        <v>20</v>
      </c>
      <c r="S65" s="419">
        <v>3.91</v>
      </c>
      <c r="T65" s="114">
        <v>511155</v>
      </c>
      <c r="U65" s="335">
        <v>19</v>
      </c>
      <c r="V65" s="334">
        <f t="shared" si="10"/>
        <v>3.6987216050115732</v>
      </c>
      <c r="W65" s="371">
        <v>513691</v>
      </c>
      <c r="X65" s="699">
        <v>41</v>
      </c>
      <c r="Y65" s="806">
        <f t="shared" si="2"/>
        <v>7.9441660756982149</v>
      </c>
      <c r="Z65" s="663">
        <v>516102</v>
      </c>
      <c r="AA65" s="691">
        <v>34</v>
      </c>
      <c r="AB65" s="1043">
        <f t="shared" si="0"/>
        <v>6.5583889510435558</v>
      </c>
      <c r="AC65" s="668">
        <v>518420</v>
      </c>
    </row>
    <row r="66" spans="1:29">
      <c r="A66" s="983">
        <v>8</v>
      </c>
      <c r="B66" s="15" t="s">
        <v>46</v>
      </c>
      <c r="C66" s="14">
        <v>17</v>
      </c>
      <c r="D66" s="447">
        <v>1.53</v>
      </c>
      <c r="E66" s="91">
        <v>1111056</v>
      </c>
      <c r="F66" s="14">
        <v>21</v>
      </c>
      <c r="G66" s="447">
        <v>1.88</v>
      </c>
      <c r="H66" s="91">
        <v>1114550</v>
      </c>
      <c r="I66" s="14">
        <v>17</v>
      </c>
      <c r="J66" s="447">
        <v>1.52</v>
      </c>
      <c r="K66" s="91">
        <v>1117242</v>
      </c>
      <c r="L66" s="141">
        <v>13</v>
      </c>
      <c r="M66" s="437">
        <v>1.1599999999999999</v>
      </c>
      <c r="N66" s="91">
        <v>1120678</v>
      </c>
      <c r="O66" s="14">
        <v>20</v>
      </c>
      <c r="P66" s="420">
        <v>1.78</v>
      </c>
      <c r="Q66" s="115">
        <v>1123179</v>
      </c>
      <c r="R66" s="14">
        <v>16</v>
      </c>
      <c r="S66" s="420">
        <v>1.42</v>
      </c>
      <c r="T66" s="115">
        <v>1126263</v>
      </c>
      <c r="U66" s="335">
        <v>27</v>
      </c>
      <c r="V66" s="334">
        <f t="shared" si="10"/>
        <v>2.3856879926556154</v>
      </c>
      <c r="W66" s="373">
        <v>1131749</v>
      </c>
      <c r="X66" s="702">
        <v>109</v>
      </c>
      <c r="Y66" s="806">
        <f t="shared" si="2"/>
        <v>9.5911360304663749</v>
      </c>
      <c r="Z66" s="335">
        <v>1136466</v>
      </c>
      <c r="AA66" s="691">
        <v>108</v>
      </c>
      <c r="AB66" s="1043">
        <f t="shared" si="0"/>
        <v>9.4680947125074404</v>
      </c>
      <c r="AC66" s="680">
        <v>1140673</v>
      </c>
    </row>
    <row r="67" spans="1:29">
      <c r="A67" s="987">
        <v>8</v>
      </c>
      <c r="B67" s="16" t="s">
        <v>41</v>
      </c>
      <c r="C67" s="17">
        <v>15</v>
      </c>
      <c r="D67" s="449">
        <v>2.15</v>
      </c>
      <c r="E67" s="93">
        <v>696229</v>
      </c>
      <c r="F67" s="17">
        <v>10</v>
      </c>
      <c r="G67" s="449">
        <v>1.43</v>
      </c>
      <c r="H67" s="93">
        <v>698235</v>
      </c>
      <c r="I67" s="17">
        <v>16</v>
      </c>
      <c r="J67" s="449">
        <v>2.29</v>
      </c>
      <c r="K67" s="93">
        <v>700027</v>
      </c>
      <c r="L67" s="143">
        <v>14</v>
      </c>
      <c r="M67" s="439">
        <v>1.99</v>
      </c>
      <c r="N67" s="93">
        <v>702041</v>
      </c>
      <c r="O67" s="997">
        <v>3</v>
      </c>
      <c r="P67" s="423">
        <v>0.43</v>
      </c>
      <c r="Q67" s="118">
        <v>704080</v>
      </c>
      <c r="R67" s="6">
        <v>8</v>
      </c>
      <c r="S67" s="423">
        <v>1.1299999999999999</v>
      </c>
      <c r="T67" s="118">
        <v>706559</v>
      </c>
      <c r="U67" s="329">
        <v>13</v>
      </c>
      <c r="V67" s="357">
        <f t="shared" si="10"/>
        <v>1.8320051296143629</v>
      </c>
      <c r="W67" s="369">
        <v>709605</v>
      </c>
      <c r="X67" s="700">
        <v>43</v>
      </c>
      <c r="Y67" s="807">
        <f t="shared" si="2"/>
        <v>6.0384777418901843</v>
      </c>
      <c r="Z67" s="663">
        <v>712100</v>
      </c>
      <c r="AA67" s="690">
        <v>107</v>
      </c>
      <c r="AB67" s="1045">
        <f t="shared" si="0"/>
        <v>14.97823256855691</v>
      </c>
      <c r="AC67" s="668">
        <v>714370</v>
      </c>
    </row>
    <row r="68" spans="1:29">
      <c r="A68" s="845"/>
      <c r="B68" s="547" t="s">
        <v>98</v>
      </c>
      <c r="C68" s="555">
        <f>SUM(C61:C67)</f>
        <v>108</v>
      </c>
      <c r="D68" s="549">
        <f>C68*100000/E68</f>
        <v>2.0190395428894474</v>
      </c>
      <c r="E68" s="503">
        <f>SUM(E61:E67)</f>
        <v>5349078</v>
      </c>
      <c r="F68" s="555">
        <f>SUM(F61:F67)</f>
        <v>124</v>
      </c>
      <c r="G68" s="550">
        <f>F68*100000/H68</f>
        <v>2.3107453010807952</v>
      </c>
      <c r="H68" s="503">
        <f>SUM(H61:H67)</f>
        <v>5366234</v>
      </c>
      <c r="I68" s="555">
        <f>SUM(I61:I67)</f>
        <v>94</v>
      </c>
      <c r="J68" s="550">
        <f>I68*100000/K68</f>
        <v>1.7467453395812309</v>
      </c>
      <c r="K68" s="503">
        <f>SUM(K61:K67)</f>
        <v>5381437</v>
      </c>
      <c r="L68" s="556">
        <f>SUM(L61:L67)</f>
        <v>139</v>
      </c>
      <c r="M68" s="552">
        <f>L68*100000/N68</f>
        <v>2.5745551344686444</v>
      </c>
      <c r="N68" s="503">
        <f>SUM(N61:N67)</f>
        <v>5398991</v>
      </c>
      <c r="O68" s="998">
        <f>SUM(O61:O67)</f>
        <v>192</v>
      </c>
      <c r="P68" s="553">
        <f>O68*100000/Q68</f>
        <v>3.4164023255023581</v>
      </c>
      <c r="Q68" s="490">
        <f>SUM(Q61:Q67)</f>
        <v>5619947</v>
      </c>
      <c r="R68" s="557">
        <f>SUM(R61:R67)</f>
        <v>190</v>
      </c>
      <c r="S68" s="553">
        <f>R68*100000/T68</f>
        <v>3.4939515102053726</v>
      </c>
      <c r="T68" s="490">
        <f>SUM(T61:T67)</f>
        <v>5437969</v>
      </c>
      <c r="U68" s="481">
        <f>SUM(U61:U67)</f>
        <v>290</v>
      </c>
      <c r="V68" s="541">
        <f>U68*100000/W68</f>
        <v>5.3043586097605324</v>
      </c>
      <c r="W68" s="480">
        <f>SUM(W61:W67)</f>
        <v>5467202</v>
      </c>
      <c r="X68" s="776">
        <f>SUM(X61:X67)</f>
        <v>471</v>
      </c>
      <c r="Y68" s="811">
        <f t="shared" si="2"/>
        <v>8.5783583863288282</v>
      </c>
      <c r="Z68" s="465">
        <f>SUM(Z61:Z67)</f>
        <v>5490561</v>
      </c>
      <c r="AA68" s="926">
        <f>SUM(AA61:AA67)</f>
        <v>453</v>
      </c>
      <c r="AB68" s="811">
        <f t="shared" si="0"/>
        <v>8.2185368827252887</v>
      </c>
      <c r="AC68" s="925">
        <f>SUM(AC61:AC67)</f>
        <v>5511930</v>
      </c>
    </row>
    <row r="69" spans="1:29">
      <c r="A69" s="985">
        <v>9</v>
      </c>
      <c r="B69" s="11" t="s">
        <v>27</v>
      </c>
      <c r="C69" s="12">
        <v>105</v>
      </c>
      <c r="D69" s="446">
        <v>4.1100000000000003</v>
      </c>
      <c r="E69" s="90">
        <v>2554241</v>
      </c>
      <c r="F69" s="12">
        <v>138</v>
      </c>
      <c r="G69" s="446">
        <v>5.39</v>
      </c>
      <c r="H69" s="90">
        <v>2559006</v>
      </c>
      <c r="I69" s="12">
        <v>114</v>
      </c>
      <c r="J69" s="446">
        <v>4.4400000000000004</v>
      </c>
      <c r="K69" s="90">
        <v>2568205</v>
      </c>
      <c r="L69" s="140">
        <v>94</v>
      </c>
      <c r="M69" s="436">
        <v>3.65</v>
      </c>
      <c r="N69" s="90">
        <v>2576691</v>
      </c>
      <c r="O69" s="12">
        <v>108</v>
      </c>
      <c r="P69" s="418">
        <v>4.18</v>
      </c>
      <c r="Q69" s="113">
        <v>2583707</v>
      </c>
      <c r="R69" s="12">
        <v>84</v>
      </c>
      <c r="S69" s="418">
        <v>3.24</v>
      </c>
      <c r="T69" s="113">
        <v>2593246</v>
      </c>
      <c r="U69" s="345">
        <v>176</v>
      </c>
      <c r="V69" s="344">
        <f t="shared" ref="V69:V72" si="11">U69*100000/W69</f>
        <v>6.7545111307435413</v>
      </c>
      <c r="W69" s="368">
        <v>2605666</v>
      </c>
      <c r="X69" s="697">
        <v>221</v>
      </c>
      <c r="Y69" s="805">
        <f t="shared" si="2"/>
        <v>8.4501409185264951</v>
      </c>
      <c r="Z69" s="663">
        <v>2615341</v>
      </c>
      <c r="AA69" s="693">
        <v>162</v>
      </c>
      <c r="AB69" s="1042">
        <f t="shared" si="0"/>
        <v>6.1722115605522525</v>
      </c>
      <c r="AC69" s="668">
        <v>2624667</v>
      </c>
    </row>
    <row r="70" spans="1:29">
      <c r="A70" s="983">
        <v>9</v>
      </c>
      <c r="B70" s="15" t="s">
        <v>29</v>
      </c>
      <c r="C70" s="14">
        <v>30</v>
      </c>
      <c r="D70" s="447">
        <v>1.95</v>
      </c>
      <c r="E70" s="91">
        <v>1536396</v>
      </c>
      <c r="F70" s="14">
        <v>27</v>
      </c>
      <c r="G70" s="447">
        <v>1.75</v>
      </c>
      <c r="H70" s="91">
        <v>1538861</v>
      </c>
      <c r="I70" s="14">
        <v>21</v>
      </c>
      <c r="J70" s="447">
        <v>1.36</v>
      </c>
      <c r="K70" s="91">
        <v>1544218</v>
      </c>
      <c r="L70" s="141">
        <v>23</v>
      </c>
      <c r="M70" s="437">
        <v>1.48</v>
      </c>
      <c r="N70" s="91">
        <v>1550275</v>
      </c>
      <c r="O70" s="14">
        <v>27</v>
      </c>
      <c r="P70" s="419">
        <v>1.73</v>
      </c>
      <c r="Q70" s="114">
        <v>1556426</v>
      </c>
      <c r="R70" s="14">
        <v>27</v>
      </c>
      <c r="S70" s="419">
        <v>1.73</v>
      </c>
      <c r="T70" s="114">
        <v>1562912</v>
      </c>
      <c r="U70" s="329">
        <v>65</v>
      </c>
      <c r="V70" s="334">
        <f t="shared" si="11"/>
        <v>4.1398900699959871</v>
      </c>
      <c r="W70" s="666">
        <v>1570090</v>
      </c>
      <c r="X70" s="698">
        <v>123</v>
      </c>
      <c r="Y70" s="806">
        <f t="shared" si="2"/>
        <v>7.8028703143922353</v>
      </c>
      <c r="Z70" s="335">
        <v>1576343</v>
      </c>
      <c r="AA70" s="691">
        <v>103</v>
      </c>
      <c r="AB70" s="1043">
        <f t="shared" si="0"/>
        <v>6.510931094753011</v>
      </c>
      <c r="AC70" s="680">
        <v>1581955</v>
      </c>
    </row>
    <row r="71" spans="1:29">
      <c r="A71" s="987">
        <v>9</v>
      </c>
      <c r="B71" s="16" t="s">
        <v>30</v>
      </c>
      <c r="C71" s="17">
        <v>27</v>
      </c>
      <c r="D71" s="449">
        <v>1.97</v>
      </c>
      <c r="E71" s="93">
        <v>1373965</v>
      </c>
      <c r="F71" s="17">
        <v>28</v>
      </c>
      <c r="G71" s="449">
        <v>1.6</v>
      </c>
      <c r="H71" s="93">
        <v>1374116</v>
      </c>
      <c r="I71" s="17">
        <v>19</v>
      </c>
      <c r="J71" s="449">
        <v>1.38</v>
      </c>
      <c r="K71" s="93">
        <v>1376694</v>
      </c>
      <c r="L71" s="143">
        <v>33</v>
      </c>
      <c r="M71" s="439">
        <v>2.39</v>
      </c>
      <c r="N71" s="93">
        <v>1379794</v>
      </c>
      <c r="O71" s="17">
        <v>25</v>
      </c>
      <c r="P71" s="423">
        <v>1.81</v>
      </c>
      <c r="Q71" s="118">
        <v>1381081</v>
      </c>
      <c r="R71" s="17">
        <v>27</v>
      </c>
      <c r="S71" s="423">
        <v>1.95</v>
      </c>
      <c r="T71" s="118">
        <v>1383338</v>
      </c>
      <c r="U71" s="335">
        <v>69</v>
      </c>
      <c r="V71" s="334">
        <f t="shared" si="11"/>
        <v>4.9739229474458186</v>
      </c>
      <c r="W71" s="371">
        <v>1387235</v>
      </c>
      <c r="X71" s="699">
        <v>141</v>
      </c>
      <c r="Y71" s="806">
        <f t="shared" si="2"/>
        <v>10.144505239529035</v>
      </c>
      <c r="Z71" s="667">
        <v>1389915</v>
      </c>
      <c r="AA71" s="694">
        <v>99</v>
      </c>
      <c r="AB71" s="1043">
        <f t="shared" ref="AB71:AB95" si="12">AA71*100000/AC71</f>
        <v>7.105280156172622</v>
      </c>
      <c r="AC71" s="680">
        <v>1393330</v>
      </c>
    </row>
    <row r="72" spans="1:29">
      <c r="A72" s="984">
        <v>9</v>
      </c>
      <c r="B72" s="42" t="s">
        <v>28</v>
      </c>
      <c r="C72" s="21">
        <v>32</v>
      </c>
      <c r="D72" s="448">
        <v>2.86</v>
      </c>
      <c r="E72" s="92">
        <v>1119372</v>
      </c>
      <c r="F72" s="21">
        <v>49</v>
      </c>
      <c r="G72" s="448">
        <v>4.37</v>
      </c>
      <c r="H72" s="92">
        <v>1121123</v>
      </c>
      <c r="I72" s="21">
        <v>31</v>
      </c>
      <c r="J72" s="448">
        <v>2.76</v>
      </c>
      <c r="K72" s="92">
        <v>1123907</v>
      </c>
      <c r="L72" s="142">
        <v>47</v>
      </c>
      <c r="M72" s="438">
        <v>4.17</v>
      </c>
      <c r="N72" s="92">
        <v>1126295</v>
      </c>
      <c r="O72" s="21">
        <v>47</v>
      </c>
      <c r="P72" s="422">
        <v>4.17</v>
      </c>
      <c r="Q72" s="117">
        <v>1127423</v>
      </c>
      <c r="R72" s="21">
        <v>37</v>
      </c>
      <c r="S72" s="422">
        <v>3.27</v>
      </c>
      <c r="T72" s="117">
        <v>1130228</v>
      </c>
      <c r="U72" s="329">
        <v>65</v>
      </c>
      <c r="V72" s="357">
        <f t="shared" si="11"/>
        <v>5.7300073432247949</v>
      </c>
      <c r="W72" s="369">
        <v>1134379</v>
      </c>
      <c r="X72" s="700">
        <v>122</v>
      </c>
      <c r="Y72" s="807">
        <f t="shared" si="2"/>
        <v>10.735788719677997</v>
      </c>
      <c r="Z72" s="663">
        <v>1136386</v>
      </c>
      <c r="AA72" s="692">
        <v>75</v>
      </c>
      <c r="AB72" s="1045">
        <f t="shared" si="12"/>
        <v>6.59253724783545</v>
      </c>
      <c r="AC72" s="668">
        <v>1137650</v>
      </c>
    </row>
    <row r="73" spans="1:29">
      <c r="A73" s="845"/>
      <c r="B73" s="547" t="s">
        <v>98</v>
      </c>
      <c r="C73" s="555">
        <f>SUM(C69:C72)</f>
        <v>194</v>
      </c>
      <c r="D73" s="549">
        <f>C73*100000/E73</f>
        <v>2.9465486953624058</v>
      </c>
      <c r="E73" s="503">
        <f>SUM(E69:E72)</f>
        <v>6583974</v>
      </c>
      <c r="F73" s="555">
        <f>SUM(F69:F72)</f>
        <v>242</v>
      </c>
      <c r="G73" s="550">
        <f>F73*100000/H73</f>
        <v>3.670500671458945</v>
      </c>
      <c r="H73" s="503">
        <f>SUM(H69:H72)</f>
        <v>6593106</v>
      </c>
      <c r="I73" s="555">
        <f>SUM(I69:I72)</f>
        <v>185</v>
      </c>
      <c r="J73" s="550">
        <f>I73*100000/K73</f>
        <v>2.7975098835268102</v>
      </c>
      <c r="K73" s="503">
        <f>SUM(K69:K72)</f>
        <v>6613024</v>
      </c>
      <c r="L73" s="556">
        <f>SUM(L69:L72)</f>
        <v>197</v>
      </c>
      <c r="M73" s="552">
        <f>L73*100000/N73</f>
        <v>2.9699738657375825</v>
      </c>
      <c r="N73" s="503">
        <f>SUM(N69:N72)</f>
        <v>6633055</v>
      </c>
      <c r="O73" s="555">
        <f>SUM(O69:O72)</f>
        <v>207</v>
      </c>
      <c r="P73" s="553">
        <f>O73*100000/Q73</f>
        <v>3.1134200889595869</v>
      </c>
      <c r="Q73" s="490">
        <f>SUM(Q69:Q72)</f>
        <v>6648637</v>
      </c>
      <c r="R73" s="555">
        <f>SUM(R69:R72)</f>
        <v>175</v>
      </c>
      <c r="S73" s="553">
        <f>R73*100000/T73</f>
        <v>2.6237967268210798</v>
      </c>
      <c r="T73" s="490">
        <f>SUM(T69:T72)</f>
        <v>6669724</v>
      </c>
      <c r="U73" s="481">
        <f>SUM(U69:U72)</f>
        <v>375</v>
      </c>
      <c r="V73" s="541">
        <f>U73*100000/W73</f>
        <v>5.5992128253329296</v>
      </c>
      <c r="W73" s="480">
        <f>SUM(W69:W72)</f>
        <v>6697370</v>
      </c>
      <c r="X73" s="776">
        <f>SUM(X69:X72)</f>
        <v>607</v>
      </c>
      <c r="Y73" s="811">
        <f t="shared" ref="Y73:Y95" si="13">X73*100000/Z73</f>
        <v>9.0354473848929402</v>
      </c>
      <c r="Z73" s="465">
        <f>SUM(Z69:Z72)</f>
        <v>6717985</v>
      </c>
      <c r="AA73" s="926">
        <f>SUM(AA69:AA72)</f>
        <v>439</v>
      </c>
      <c r="AB73" s="811">
        <f t="shared" si="12"/>
        <v>6.5156713026385349</v>
      </c>
      <c r="AC73" s="925">
        <f>SUM(AC69:AC72)</f>
        <v>6737602</v>
      </c>
    </row>
    <row r="74" spans="1:29">
      <c r="A74" s="987">
        <v>10</v>
      </c>
      <c r="B74" s="16" t="s">
        <v>43</v>
      </c>
      <c r="C74" s="17">
        <v>16</v>
      </c>
      <c r="D74" s="449">
        <v>1.1100000000000001</v>
      </c>
      <c r="E74" s="93">
        <v>1444748</v>
      </c>
      <c r="F74" s="17">
        <v>31</v>
      </c>
      <c r="G74" s="449">
        <v>2.15</v>
      </c>
      <c r="H74" s="93">
        <v>1442212</v>
      </c>
      <c r="I74" s="17">
        <v>30</v>
      </c>
      <c r="J74" s="449">
        <v>2.08</v>
      </c>
      <c r="K74" s="93">
        <v>1443879</v>
      </c>
      <c r="L74" s="143">
        <v>27</v>
      </c>
      <c r="M74" s="439">
        <v>1.86</v>
      </c>
      <c r="N74" s="93">
        <v>1449409</v>
      </c>
      <c r="O74" s="18">
        <v>59</v>
      </c>
      <c r="P74" s="423">
        <v>4.0599999999999996</v>
      </c>
      <c r="Q74" s="118">
        <v>1452338</v>
      </c>
      <c r="R74" s="151">
        <v>136</v>
      </c>
      <c r="S74" s="423">
        <v>9.35</v>
      </c>
      <c r="T74" s="118">
        <v>1455287</v>
      </c>
      <c r="U74" s="362">
        <v>176</v>
      </c>
      <c r="V74" s="344">
        <f t="shared" ref="V74:V78" si="14">U74*100000/W74</f>
        <v>12.053151659465593</v>
      </c>
      <c r="W74" s="392">
        <v>1460199</v>
      </c>
      <c r="X74" s="705">
        <v>112</v>
      </c>
      <c r="Y74" s="805">
        <f t="shared" si="13"/>
        <v>7.6522594662549022</v>
      </c>
      <c r="Z74" s="663">
        <v>1463620</v>
      </c>
      <c r="AA74" s="690">
        <v>123</v>
      </c>
      <c r="AB74" s="1042">
        <f t="shared" si="12"/>
        <v>8.3844237855877886</v>
      </c>
      <c r="AC74" s="668">
        <v>1467006</v>
      </c>
    </row>
    <row r="75" spans="1:29">
      <c r="A75" s="981">
        <v>10</v>
      </c>
      <c r="B75" s="15" t="s">
        <v>38</v>
      </c>
      <c r="C75" s="14">
        <v>50</v>
      </c>
      <c r="D75" s="447">
        <v>2.8</v>
      </c>
      <c r="E75" s="91">
        <v>1784372</v>
      </c>
      <c r="F75" s="14">
        <v>138</v>
      </c>
      <c r="G75" s="447">
        <v>7.71</v>
      </c>
      <c r="H75" s="91">
        <v>1790581</v>
      </c>
      <c r="I75" s="14">
        <v>135</v>
      </c>
      <c r="J75" s="447">
        <v>7.5</v>
      </c>
      <c r="K75" s="91">
        <v>1799604</v>
      </c>
      <c r="L75" s="141">
        <v>140</v>
      </c>
      <c r="M75" s="437">
        <v>7.74</v>
      </c>
      <c r="N75" s="91">
        <v>1808422</v>
      </c>
      <c r="O75" s="14">
        <v>147</v>
      </c>
      <c r="P75" s="420">
        <v>8.1</v>
      </c>
      <c r="Q75" s="115">
        <v>1814573</v>
      </c>
      <c r="R75" s="14">
        <v>114</v>
      </c>
      <c r="S75" s="420">
        <v>6.26</v>
      </c>
      <c r="T75" s="115">
        <v>1821489</v>
      </c>
      <c r="U75" s="329">
        <v>174</v>
      </c>
      <c r="V75" s="334">
        <f t="shared" si="14"/>
        <v>9.4992632611625893</v>
      </c>
      <c r="W75" s="666">
        <v>1831721</v>
      </c>
      <c r="X75" s="702">
        <v>173</v>
      </c>
      <c r="Y75" s="806">
        <f t="shared" si="13"/>
        <v>9.3991294124294527</v>
      </c>
      <c r="Z75" s="371">
        <v>1840596</v>
      </c>
      <c r="AA75" s="693">
        <v>278</v>
      </c>
      <c r="AB75" s="1043">
        <f t="shared" si="12"/>
        <v>15.018511125313267</v>
      </c>
      <c r="AC75" s="680">
        <v>1851049</v>
      </c>
    </row>
    <row r="76" spans="1:29">
      <c r="A76" s="987">
        <v>10</v>
      </c>
      <c r="B76" s="16" t="s">
        <v>44</v>
      </c>
      <c r="C76" s="17">
        <v>10</v>
      </c>
      <c r="D76" s="439">
        <v>1.85</v>
      </c>
      <c r="E76" s="93">
        <v>540216</v>
      </c>
      <c r="F76" s="17">
        <v>11</v>
      </c>
      <c r="G76" s="439">
        <v>2.04</v>
      </c>
      <c r="H76" s="93">
        <v>539414</v>
      </c>
      <c r="I76" s="17">
        <v>16</v>
      </c>
      <c r="J76" s="439">
        <v>2.97</v>
      </c>
      <c r="K76" s="93">
        <v>539210</v>
      </c>
      <c r="L76" s="143">
        <v>20</v>
      </c>
      <c r="M76" s="439">
        <v>3.71</v>
      </c>
      <c r="N76" s="93">
        <v>539196</v>
      </c>
      <c r="O76" s="18">
        <v>17</v>
      </c>
      <c r="P76" s="423">
        <v>3.15</v>
      </c>
      <c r="Q76" s="118">
        <v>539055</v>
      </c>
      <c r="R76" s="151">
        <v>48</v>
      </c>
      <c r="S76" s="423">
        <v>8.9</v>
      </c>
      <c r="T76" s="118">
        <v>539560</v>
      </c>
      <c r="U76" s="335">
        <v>91</v>
      </c>
      <c r="V76" s="334">
        <f t="shared" si="14"/>
        <v>16.841684464563986</v>
      </c>
      <c r="W76" s="371">
        <v>540326</v>
      </c>
      <c r="X76" s="698">
        <v>54</v>
      </c>
      <c r="Y76" s="806">
        <f t="shared" si="13"/>
        <v>9.994503023337165</v>
      </c>
      <c r="Z76" s="663">
        <v>540297</v>
      </c>
      <c r="AA76" s="691">
        <v>32</v>
      </c>
      <c r="AB76" s="1043">
        <f t="shared" si="12"/>
        <v>5.9237758147042925</v>
      </c>
      <c r="AC76" s="686">
        <v>540196</v>
      </c>
    </row>
    <row r="77" spans="1:29">
      <c r="A77" s="981">
        <v>10</v>
      </c>
      <c r="B77" s="15" t="s">
        <v>39</v>
      </c>
      <c r="C77" s="14">
        <v>9</v>
      </c>
      <c r="D77" s="447">
        <v>2.44</v>
      </c>
      <c r="E77" s="91">
        <v>368925</v>
      </c>
      <c r="F77" s="14">
        <v>7</v>
      </c>
      <c r="G77" s="447">
        <v>1.9</v>
      </c>
      <c r="H77" s="91">
        <v>369196</v>
      </c>
      <c r="I77" s="14">
        <v>9</v>
      </c>
      <c r="J77" s="447">
        <v>2.4300000000000002</v>
      </c>
      <c r="K77" s="91">
        <v>370141</v>
      </c>
      <c r="L77" s="141">
        <v>8</v>
      </c>
      <c r="M77" s="437">
        <v>2.15</v>
      </c>
      <c r="N77" s="91">
        <v>371471</v>
      </c>
      <c r="O77" s="14">
        <v>21</v>
      </c>
      <c r="P77" s="426">
        <v>5.64</v>
      </c>
      <c r="Q77" s="122">
        <v>372190</v>
      </c>
      <c r="R77" s="14">
        <v>30</v>
      </c>
      <c r="S77" s="426">
        <v>8.0500000000000007</v>
      </c>
      <c r="T77" s="122">
        <v>372868</v>
      </c>
      <c r="U77" s="329">
        <v>32</v>
      </c>
      <c r="V77" s="334">
        <f t="shared" si="14"/>
        <v>8.5539540652666695</v>
      </c>
      <c r="W77" s="666">
        <v>374096</v>
      </c>
      <c r="X77" s="699">
        <v>38</v>
      </c>
      <c r="Y77" s="806">
        <f t="shared" si="13"/>
        <v>10.132279576257403</v>
      </c>
      <c r="Z77" s="371">
        <v>375039</v>
      </c>
      <c r="AA77" s="690">
        <v>37</v>
      </c>
      <c r="AB77" s="1043">
        <f t="shared" si="12"/>
        <v>9.8435409078937219</v>
      </c>
      <c r="AC77" s="680">
        <v>375881</v>
      </c>
    </row>
    <row r="78" spans="1:29">
      <c r="A78" s="987">
        <v>10</v>
      </c>
      <c r="B78" s="16" t="s">
        <v>42</v>
      </c>
      <c r="C78" s="17">
        <v>6</v>
      </c>
      <c r="D78" s="449">
        <v>1.79</v>
      </c>
      <c r="E78" s="93">
        <v>335778</v>
      </c>
      <c r="F78" s="17">
        <v>8</v>
      </c>
      <c r="G78" s="449">
        <v>2.38</v>
      </c>
      <c r="H78" s="93">
        <v>336802</v>
      </c>
      <c r="I78" s="17">
        <v>3</v>
      </c>
      <c r="J78" s="449">
        <v>0.89</v>
      </c>
      <c r="K78" s="93">
        <v>337773</v>
      </c>
      <c r="L78" s="143">
        <v>9</v>
      </c>
      <c r="M78" s="439">
        <v>2.66</v>
      </c>
      <c r="N78" s="93">
        <v>338812</v>
      </c>
      <c r="O78" s="17">
        <v>9</v>
      </c>
      <c r="P78" s="423">
        <v>2.65</v>
      </c>
      <c r="Q78" s="118">
        <v>340079</v>
      </c>
      <c r="R78" s="17">
        <v>6</v>
      </c>
      <c r="S78" s="423">
        <v>1.76</v>
      </c>
      <c r="T78" s="118">
        <v>341725</v>
      </c>
      <c r="U78" s="358">
        <v>10</v>
      </c>
      <c r="V78" s="357">
        <f t="shared" si="14"/>
        <v>2.9104794723882814</v>
      </c>
      <c r="W78" s="370">
        <v>343586</v>
      </c>
      <c r="X78" s="698">
        <v>33</v>
      </c>
      <c r="Y78" s="810">
        <f t="shared" si="13"/>
        <v>9.5608111044475148</v>
      </c>
      <c r="Z78" s="663">
        <v>345159</v>
      </c>
      <c r="AA78" s="691">
        <v>31</v>
      </c>
      <c r="AB78" s="1045">
        <f t="shared" si="12"/>
        <v>8.9321988480344832</v>
      </c>
      <c r="AC78" s="686">
        <v>347059</v>
      </c>
    </row>
    <row r="79" spans="1:29">
      <c r="A79" s="845"/>
      <c r="B79" s="547" t="s">
        <v>98</v>
      </c>
      <c r="C79" s="555">
        <f>SUM(C74:C78)</f>
        <v>91</v>
      </c>
      <c r="D79" s="549">
        <f>C79*100000/E79</f>
        <v>2.0339563423564258</v>
      </c>
      <c r="E79" s="503">
        <f>SUM(E74:E78)</f>
        <v>4474039</v>
      </c>
      <c r="F79" s="555">
        <f>SUM(F74:F78)</f>
        <v>195</v>
      </c>
      <c r="G79" s="550">
        <f>F79*100000/H79</f>
        <v>4.3544232566396577</v>
      </c>
      <c r="H79" s="503">
        <f>SUM(H74:H78)</f>
        <v>4478205</v>
      </c>
      <c r="I79" s="555">
        <f>SUM(I74:I78)</f>
        <v>193</v>
      </c>
      <c r="J79" s="550">
        <f>I79*100000/K79</f>
        <v>4.2978599552354506</v>
      </c>
      <c r="K79" s="503">
        <f>SUM(K74:K78)</f>
        <v>4490607</v>
      </c>
      <c r="L79" s="556">
        <f>SUM(L74:L78)</f>
        <v>204</v>
      </c>
      <c r="M79" s="552">
        <f>L79*100000/N79</f>
        <v>4.5259811284335889</v>
      </c>
      <c r="N79" s="503">
        <f>SUM(N74:N78)</f>
        <v>4507310</v>
      </c>
      <c r="O79" s="555">
        <f>SUM(O74:O78)</f>
        <v>253</v>
      </c>
      <c r="P79" s="553">
        <f>O79*100000/Q79</f>
        <v>5.5995316755325915</v>
      </c>
      <c r="Q79" s="490">
        <f>SUM(Q74:Q78)</f>
        <v>4518235</v>
      </c>
      <c r="R79" s="555">
        <f>SUM(R74:R78)</f>
        <v>334</v>
      </c>
      <c r="S79" s="553">
        <f>R79*100000/T79</f>
        <v>7.3715566940024884</v>
      </c>
      <c r="T79" s="490">
        <f>SUM(T74:T78)</f>
        <v>4530929</v>
      </c>
      <c r="U79" s="481">
        <f>SUM(U74:U78)</f>
        <v>483</v>
      </c>
      <c r="V79" s="541">
        <f>U79*100000/W79</f>
        <v>10.615552597755393</v>
      </c>
      <c r="W79" s="485">
        <f>SUM(W74:W78)</f>
        <v>4549928</v>
      </c>
      <c r="X79" s="776">
        <f>SUM(X74:X78)</f>
        <v>410</v>
      </c>
      <c r="Y79" s="815">
        <f t="shared" si="13"/>
        <v>8.9819486929183476</v>
      </c>
      <c r="Z79" s="465">
        <f>SUM(Z74:Z78)</f>
        <v>4564711</v>
      </c>
      <c r="AA79" s="926">
        <f>SUM(AA74:AA78)</f>
        <v>501</v>
      </c>
      <c r="AB79" s="812">
        <f t="shared" si="12"/>
        <v>10.936020785861144</v>
      </c>
      <c r="AC79" s="925">
        <f>SUM(AC74:AC78)</f>
        <v>4581191</v>
      </c>
    </row>
    <row r="80" spans="1:29">
      <c r="A80" s="985">
        <v>11</v>
      </c>
      <c r="B80" s="11" t="s">
        <v>64</v>
      </c>
      <c r="C80" s="12">
        <v>26</v>
      </c>
      <c r="D80" s="446">
        <v>1.72</v>
      </c>
      <c r="E80" s="90">
        <v>1508729</v>
      </c>
      <c r="F80" s="12">
        <v>21</v>
      </c>
      <c r="G80" s="446">
        <v>1.39</v>
      </c>
      <c r="H80" s="90">
        <v>1510081</v>
      </c>
      <c r="I80" s="12">
        <v>14</v>
      </c>
      <c r="J80" s="446">
        <v>0.92</v>
      </c>
      <c r="K80" s="90">
        <v>1514832</v>
      </c>
      <c r="L80" s="140">
        <v>9</v>
      </c>
      <c r="M80" s="436">
        <v>0.59</v>
      </c>
      <c r="N80" s="90">
        <v>1519531</v>
      </c>
      <c r="O80" s="12">
        <v>32</v>
      </c>
      <c r="P80" s="418">
        <v>2.1</v>
      </c>
      <c r="Q80" s="113">
        <v>1524317</v>
      </c>
      <c r="R80" s="12">
        <v>19</v>
      </c>
      <c r="S80" s="418">
        <v>1.24</v>
      </c>
      <c r="T80" s="113">
        <v>1530479</v>
      </c>
      <c r="U80" s="329">
        <v>29</v>
      </c>
      <c r="V80" s="344">
        <f t="shared" ref="V80:V86" si="15">U80*100000/W80</f>
        <v>1.8851182911727711</v>
      </c>
      <c r="W80" s="369">
        <v>1538365</v>
      </c>
      <c r="X80" s="701">
        <v>147</v>
      </c>
      <c r="Y80" s="813">
        <f t="shared" si="13"/>
        <v>9.5149634127002098</v>
      </c>
      <c r="Z80" s="663">
        <v>1544935</v>
      </c>
      <c r="AA80" s="693">
        <v>229</v>
      </c>
      <c r="AB80" s="1041">
        <f t="shared" si="12"/>
        <v>14.77153467214611</v>
      </c>
      <c r="AC80" s="686">
        <v>1550279</v>
      </c>
    </row>
    <row r="81" spans="1:29">
      <c r="A81" s="983">
        <v>11</v>
      </c>
      <c r="B81" s="15" t="s">
        <v>70</v>
      </c>
      <c r="C81" s="14">
        <v>11</v>
      </c>
      <c r="D81" s="447">
        <v>2.7</v>
      </c>
      <c r="E81" s="91">
        <v>406999</v>
      </c>
      <c r="F81" s="14">
        <v>15</v>
      </c>
      <c r="G81" s="447">
        <v>3.62</v>
      </c>
      <c r="H81" s="91">
        <v>414670</v>
      </c>
      <c r="I81" s="14">
        <v>13</v>
      </c>
      <c r="J81" s="447">
        <v>3.08</v>
      </c>
      <c r="K81" s="91">
        <v>422631</v>
      </c>
      <c r="L81" s="141">
        <v>13</v>
      </c>
      <c r="M81" s="437">
        <v>3.03</v>
      </c>
      <c r="N81" s="91">
        <v>429631</v>
      </c>
      <c r="O81" s="14">
        <v>14</v>
      </c>
      <c r="P81" s="419">
        <v>3.22</v>
      </c>
      <c r="Q81" s="114">
        <v>435372</v>
      </c>
      <c r="R81" s="14">
        <v>10</v>
      </c>
      <c r="S81" s="419">
        <v>2.2599999999999998</v>
      </c>
      <c r="T81" s="114">
        <v>441503</v>
      </c>
      <c r="U81" s="335">
        <v>15</v>
      </c>
      <c r="V81" s="334">
        <f t="shared" si="15"/>
        <v>3.3487450019980844</v>
      </c>
      <c r="W81" s="371">
        <v>447929</v>
      </c>
      <c r="X81" s="699">
        <v>31</v>
      </c>
      <c r="Y81" s="806">
        <f t="shared" si="13"/>
        <v>6.8304505894017851</v>
      </c>
      <c r="Z81" s="371">
        <v>453850</v>
      </c>
      <c r="AA81" s="691">
        <v>23</v>
      </c>
      <c r="AB81" s="1043">
        <f t="shared" si="12"/>
        <v>5.0059200445744532</v>
      </c>
      <c r="AC81" s="680">
        <v>459456</v>
      </c>
    </row>
    <row r="82" spans="1:29">
      <c r="A82" s="987">
        <v>11</v>
      </c>
      <c r="B82" s="16" t="s">
        <v>68</v>
      </c>
      <c r="C82" s="17">
        <v>4</v>
      </c>
      <c r="D82" s="449">
        <v>1.63</v>
      </c>
      <c r="E82" s="93">
        <v>246141</v>
      </c>
      <c r="F82" s="17">
        <v>4</v>
      </c>
      <c r="G82" s="449">
        <v>1.61</v>
      </c>
      <c r="H82" s="93">
        <v>248411</v>
      </c>
      <c r="I82" s="17">
        <v>2</v>
      </c>
      <c r="J82" s="449">
        <v>0.8</v>
      </c>
      <c r="K82" s="93">
        <v>250796</v>
      </c>
      <c r="L82" s="459">
        <v>0</v>
      </c>
      <c r="M82" s="460">
        <v>0</v>
      </c>
      <c r="N82" s="93">
        <v>252385</v>
      </c>
      <c r="O82" s="17">
        <v>3</v>
      </c>
      <c r="P82" s="423">
        <v>1.18</v>
      </c>
      <c r="Q82" s="118">
        <v>254022</v>
      </c>
      <c r="R82" s="456">
        <v>0</v>
      </c>
      <c r="S82" s="455">
        <v>0</v>
      </c>
      <c r="T82" s="118">
        <v>256212</v>
      </c>
      <c r="U82" s="329">
        <v>20</v>
      </c>
      <c r="V82" s="334">
        <f t="shared" si="15"/>
        <v>7.7388299662973958</v>
      </c>
      <c r="W82" s="369">
        <v>258437</v>
      </c>
      <c r="X82" s="698">
        <v>43</v>
      </c>
      <c r="Y82" s="806">
        <f t="shared" si="13"/>
        <v>16.513373912709536</v>
      </c>
      <c r="Z82" s="369">
        <v>260395</v>
      </c>
      <c r="AA82" s="690">
        <v>30</v>
      </c>
      <c r="AB82" s="1043">
        <f t="shared" si="12"/>
        <v>11.418914289629342</v>
      </c>
      <c r="AC82" s="668">
        <v>262722</v>
      </c>
    </row>
    <row r="83" spans="1:29">
      <c r="A83" s="981">
        <v>11</v>
      </c>
      <c r="B83" s="15" t="s">
        <v>69</v>
      </c>
      <c r="C83" s="14">
        <v>5</v>
      </c>
      <c r="D83" s="447">
        <v>1.62</v>
      </c>
      <c r="E83" s="91">
        <v>308118</v>
      </c>
      <c r="F83" s="14">
        <v>10</v>
      </c>
      <c r="G83" s="447">
        <v>3.11</v>
      </c>
      <c r="H83" s="91">
        <v>321252</v>
      </c>
      <c r="I83" s="14">
        <v>7</v>
      </c>
      <c r="J83" s="447">
        <v>2.11</v>
      </c>
      <c r="K83" s="91">
        <v>331460</v>
      </c>
      <c r="L83" s="141">
        <v>6</v>
      </c>
      <c r="M83" s="437">
        <v>1.76</v>
      </c>
      <c r="N83" s="91">
        <v>340490</v>
      </c>
      <c r="O83" s="458">
        <v>0</v>
      </c>
      <c r="P83" s="457">
        <v>0</v>
      </c>
      <c r="Q83" s="114">
        <v>349457</v>
      </c>
      <c r="R83" s="14">
        <v>5</v>
      </c>
      <c r="S83" s="419">
        <v>1.4</v>
      </c>
      <c r="T83" s="114">
        <v>357376</v>
      </c>
      <c r="U83" s="335">
        <v>12</v>
      </c>
      <c r="V83" s="334">
        <f t="shared" si="15"/>
        <v>3.285744796201679</v>
      </c>
      <c r="W83" s="371">
        <v>365214</v>
      </c>
      <c r="X83" s="699">
        <v>9</v>
      </c>
      <c r="Y83" s="806">
        <f t="shared" si="13"/>
        <v>2.4067839216137217</v>
      </c>
      <c r="Z83" s="371">
        <v>373943</v>
      </c>
      <c r="AA83" s="691">
        <v>6</v>
      </c>
      <c r="AB83" s="1043">
        <f t="shared" si="12"/>
        <v>1.5686889681948313</v>
      </c>
      <c r="AC83" s="680">
        <v>382485</v>
      </c>
    </row>
    <row r="84" spans="1:29">
      <c r="A84" s="983">
        <v>11</v>
      </c>
      <c r="B84" s="15" t="s">
        <v>65</v>
      </c>
      <c r="C84" s="14">
        <v>17</v>
      </c>
      <c r="D84" s="447">
        <v>1.76</v>
      </c>
      <c r="E84" s="91">
        <v>965561</v>
      </c>
      <c r="F84" s="14">
        <v>16</v>
      </c>
      <c r="G84" s="447">
        <v>1.64</v>
      </c>
      <c r="H84" s="91">
        <v>976956</v>
      </c>
      <c r="I84" s="14">
        <v>11</v>
      </c>
      <c r="J84" s="447">
        <v>1.1100000000000001</v>
      </c>
      <c r="K84" s="91">
        <v>988854</v>
      </c>
      <c r="L84" s="141">
        <v>22</v>
      </c>
      <c r="M84" s="437">
        <v>2.21</v>
      </c>
      <c r="N84" s="91">
        <v>997302</v>
      </c>
      <c r="O84" s="14">
        <v>84</v>
      </c>
      <c r="P84" s="419">
        <v>8.35</v>
      </c>
      <c r="Q84" s="114">
        <v>1006224</v>
      </c>
      <c r="R84" s="14">
        <v>80</v>
      </c>
      <c r="S84" s="419">
        <v>7.86</v>
      </c>
      <c r="T84" s="114">
        <v>1017676</v>
      </c>
      <c r="U84" s="329">
        <v>102</v>
      </c>
      <c r="V84" s="334">
        <f t="shared" si="15"/>
        <v>9.9265242567271663</v>
      </c>
      <c r="W84" s="369">
        <v>1027550</v>
      </c>
      <c r="X84" s="698">
        <v>120</v>
      </c>
      <c r="Y84" s="806">
        <f t="shared" si="13"/>
        <v>11.582776796995427</v>
      </c>
      <c r="Z84" s="369">
        <v>1036021</v>
      </c>
      <c r="AA84" s="690">
        <v>125</v>
      </c>
      <c r="AB84" s="1043">
        <f t="shared" si="12"/>
        <v>11.978905626348226</v>
      </c>
      <c r="AC84" s="668">
        <v>1043501</v>
      </c>
    </row>
    <row r="85" spans="1:29">
      <c r="A85" s="987">
        <v>11</v>
      </c>
      <c r="B85" s="16" t="s">
        <v>67</v>
      </c>
      <c r="C85" s="17">
        <v>19</v>
      </c>
      <c r="D85" s="449">
        <v>10.54</v>
      </c>
      <c r="E85" s="93">
        <v>180319</v>
      </c>
      <c r="F85" s="17">
        <v>19</v>
      </c>
      <c r="G85" s="449">
        <v>10.45</v>
      </c>
      <c r="H85" s="93">
        <v>181758</v>
      </c>
      <c r="I85" s="17">
        <v>20</v>
      </c>
      <c r="J85" s="449">
        <v>10.97</v>
      </c>
      <c r="K85" s="93">
        <v>182242</v>
      </c>
      <c r="L85" s="143">
        <v>12</v>
      </c>
      <c r="M85" s="439">
        <v>6.58</v>
      </c>
      <c r="N85" s="93">
        <v>182417</v>
      </c>
      <c r="O85" s="17">
        <v>16</v>
      </c>
      <c r="P85" s="423">
        <v>8.7200000000000006</v>
      </c>
      <c r="Q85" s="118">
        <v>183464</v>
      </c>
      <c r="R85" s="17">
        <v>14</v>
      </c>
      <c r="S85" s="423">
        <v>7.64</v>
      </c>
      <c r="T85" s="118">
        <v>183248</v>
      </c>
      <c r="U85" s="335">
        <v>20</v>
      </c>
      <c r="V85" s="334">
        <f t="shared" si="15"/>
        <v>11.191190294999776</v>
      </c>
      <c r="W85" s="371">
        <v>178712</v>
      </c>
      <c r="X85" s="699">
        <v>7</v>
      </c>
      <c r="Y85" s="806">
        <f t="shared" si="13"/>
        <v>3.9788099947707067</v>
      </c>
      <c r="Z85" s="371">
        <v>175932</v>
      </c>
      <c r="AA85" s="691">
        <v>11</v>
      </c>
      <c r="AB85" s="1043">
        <f t="shared" si="12"/>
        <v>6.0335796130829946</v>
      </c>
      <c r="AC85" s="680">
        <v>182313</v>
      </c>
    </row>
    <row r="86" spans="1:29">
      <c r="A86" s="984">
        <v>11</v>
      </c>
      <c r="B86" s="42" t="s">
        <v>66</v>
      </c>
      <c r="C86" s="21">
        <v>13</v>
      </c>
      <c r="D86" s="448">
        <v>2.71</v>
      </c>
      <c r="E86" s="92">
        <v>480131</v>
      </c>
      <c r="F86" s="21">
        <v>9</v>
      </c>
      <c r="G86" s="448">
        <v>1.86</v>
      </c>
      <c r="H86" s="92">
        <v>483011</v>
      </c>
      <c r="I86" s="21">
        <v>10</v>
      </c>
      <c r="J86" s="448">
        <v>2.06</v>
      </c>
      <c r="K86" s="92">
        <v>486233</v>
      </c>
      <c r="L86" s="142">
        <v>8</v>
      </c>
      <c r="M86" s="438">
        <v>1.64</v>
      </c>
      <c r="N86" s="92">
        <v>488855</v>
      </c>
      <c r="O86" s="21">
        <v>11</v>
      </c>
      <c r="P86" s="422">
        <v>2.2400000000000002</v>
      </c>
      <c r="Q86" s="117">
        <v>491073</v>
      </c>
      <c r="R86" s="21">
        <v>50</v>
      </c>
      <c r="S86" s="422">
        <v>10.130000000000001</v>
      </c>
      <c r="T86" s="117">
        <v>493746</v>
      </c>
      <c r="U86" s="329">
        <v>73</v>
      </c>
      <c r="V86" s="357">
        <f t="shared" si="15"/>
        <v>14.693982713435132</v>
      </c>
      <c r="W86" s="369">
        <v>496802</v>
      </c>
      <c r="X86" s="700">
        <v>55</v>
      </c>
      <c r="Y86" s="807">
        <f t="shared" si="13"/>
        <v>11.012466111638375</v>
      </c>
      <c r="Z86" s="663">
        <v>499434</v>
      </c>
      <c r="AA86" s="692">
        <v>42</v>
      </c>
      <c r="AB86" s="1045">
        <f t="shared" si="12"/>
        <v>8.3465487021116775</v>
      </c>
      <c r="AC86" s="686">
        <v>503202</v>
      </c>
    </row>
    <row r="87" spans="1:29">
      <c r="A87" s="845"/>
      <c r="B87" s="547" t="s">
        <v>98</v>
      </c>
      <c r="C87" s="555">
        <f>SUM(C80:C86)</f>
        <v>95</v>
      </c>
      <c r="D87" s="549">
        <f>C87*100000/E87</f>
        <v>2.3193370699888036</v>
      </c>
      <c r="E87" s="503">
        <f>SUM(E80:E86)</f>
        <v>4095998</v>
      </c>
      <c r="F87" s="555">
        <f>SUM(F80:F86)</f>
        <v>94</v>
      </c>
      <c r="G87" s="550">
        <f>F87*100000/H87</f>
        <v>2.2726508949529984</v>
      </c>
      <c r="H87" s="503">
        <f>SUM(H80:H86)</f>
        <v>4136139</v>
      </c>
      <c r="I87" s="555">
        <f>SUM(I80:I86)</f>
        <v>77</v>
      </c>
      <c r="J87" s="550">
        <f>I87*100000/K87</f>
        <v>1.8434071143065629</v>
      </c>
      <c r="K87" s="503">
        <f>SUM(K80:K86)</f>
        <v>4177048</v>
      </c>
      <c r="L87" s="556">
        <f>SUM(L80:L86)</f>
        <v>70</v>
      </c>
      <c r="M87" s="552">
        <f>L87*100000/N87</f>
        <v>1.6624665636412388</v>
      </c>
      <c r="N87" s="503">
        <f>SUM(N80:N86)</f>
        <v>4210611</v>
      </c>
      <c r="O87" s="555">
        <f>SUM(O80:O86)</f>
        <v>160</v>
      </c>
      <c r="P87" s="553">
        <f>O87*100000/Q87</f>
        <v>3.7700913469570296</v>
      </c>
      <c r="Q87" s="490">
        <f>SUM(Q80:Q86)</f>
        <v>4243929</v>
      </c>
      <c r="R87" s="555">
        <f>SUM(R80:R86)</f>
        <v>178</v>
      </c>
      <c r="S87" s="553">
        <f>R87*100000/T87</f>
        <v>4.158645309608807</v>
      </c>
      <c r="T87" s="490">
        <f>SUM(T80:T86)</f>
        <v>4280240</v>
      </c>
      <c r="U87" s="481">
        <f>SUM(U80:U86)</f>
        <v>271</v>
      </c>
      <c r="V87" s="541">
        <f>U87*100000/W87</f>
        <v>6.2833163575591886</v>
      </c>
      <c r="W87" s="480">
        <f>SUM(W80:W86)</f>
        <v>4313009</v>
      </c>
      <c r="X87" s="776">
        <f>SUM(X80:X86)</f>
        <v>412</v>
      </c>
      <c r="Y87" s="811">
        <f t="shared" si="13"/>
        <v>9.4832328617036215</v>
      </c>
      <c r="Z87" s="465">
        <f>SUM(Z80:Z86)</f>
        <v>4344510</v>
      </c>
      <c r="AA87" s="926">
        <f>SUM(AA80:AA86)</f>
        <v>466</v>
      </c>
      <c r="AB87" s="811">
        <f t="shared" si="12"/>
        <v>10.629663879079134</v>
      </c>
      <c r="AC87" s="925">
        <f>SUM(AC80:AC86)</f>
        <v>4383958</v>
      </c>
    </row>
    <row r="88" spans="1:29">
      <c r="A88" s="980">
        <v>12</v>
      </c>
      <c r="B88" s="41" t="s">
        <v>71</v>
      </c>
      <c r="C88" s="12">
        <v>22</v>
      </c>
      <c r="D88" s="446">
        <v>1.67</v>
      </c>
      <c r="E88" s="90">
        <v>1321209</v>
      </c>
      <c r="F88" s="12">
        <v>21</v>
      </c>
      <c r="G88" s="446">
        <v>1.58</v>
      </c>
      <c r="H88" s="90">
        <v>1330342</v>
      </c>
      <c r="I88" s="12">
        <v>15</v>
      </c>
      <c r="J88" s="446">
        <v>1.1200000000000001</v>
      </c>
      <c r="K88" s="90">
        <v>1339861</v>
      </c>
      <c r="L88" s="140">
        <v>32</v>
      </c>
      <c r="M88" s="436">
        <v>2.37</v>
      </c>
      <c r="N88" s="90">
        <v>1350489</v>
      </c>
      <c r="O88" s="12">
        <v>30</v>
      </c>
      <c r="P88" s="418">
        <v>2.2000000000000002</v>
      </c>
      <c r="Q88" s="113">
        <v>1362017</v>
      </c>
      <c r="R88" s="12">
        <v>18</v>
      </c>
      <c r="S88" s="418">
        <v>1.31</v>
      </c>
      <c r="T88" s="113">
        <v>1372792</v>
      </c>
      <c r="U88" s="329">
        <v>40</v>
      </c>
      <c r="V88" s="344">
        <f t="shared" ref="V88:V94" si="16">U88*100000/W88</f>
        <v>2.8896869240944265</v>
      </c>
      <c r="W88" s="394">
        <v>1384233</v>
      </c>
      <c r="X88" s="701">
        <v>147</v>
      </c>
      <c r="Y88" s="805">
        <f t="shared" si="13"/>
        <v>10.533126683419354</v>
      </c>
      <c r="Z88" s="394">
        <v>1395597</v>
      </c>
      <c r="AA88" s="693">
        <v>247</v>
      </c>
      <c r="AB88" s="1042">
        <f t="shared" si="12"/>
        <v>17.568317282387586</v>
      </c>
      <c r="AC88" s="687">
        <v>1405940</v>
      </c>
    </row>
    <row r="89" spans="1:29">
      <c r="A89" s="983">
        <v>12</v>
      </c>
      <c r="B89" s="13" t="s">
        <v>74</v>
      </c>
      <c r="C89" s="14">
        <v>31</v>
      </c>
      <c r="D89" s="447">
        <v>10.95</v>
      </c>
      <c r="E89" s="91">
        <v>283014</v>
      </c>
      <c r="F89" s="14">
        <v>22</v>
      </c>
      <c r="G89" s="447">
        <v>7.68</v>
      </c>
      <c r="H89" s="91">
        <v>286446</v>
      </c>
      <c r="I89" s="14">
        <v>13</v>
      </c>
      <c r="J89" s="447">
        <v>4.47</v>
      </c>
      <c r="K89" s="91">
        <v>290755</v>
      </c>
      <c r="L89" s="141">
        <v>19</v>
      </c>
      <c r="M89" s="437">
        <v>6.44</v>
      </c>
      <c r="N89" s="91">
        <v>295133</v>
      </c>
      <c r="O89" s="14">
        <v>23</v>
      </c>
      <c r="P89" s="419">
        <v>7.68</v>
      </c>
      <c r="Q89" s="114">
        <v>299315</v>
      </c>
      <c r="R89" s="14">
        <v>16</v>
      </c>
      <c r="S89" s="419">
        <v>5.27</v>
      </c>
      <c r="T89" s="114">
        <v>303674</v>
      </c>
      <c r="U89" s="335">
        <v>18</v>
      </c>
      <c r="V89" s="334">
        <f t="shared" si="16"/>
        <v>5.8472693252251196</v>
      </c>
      <c r="W89" s="371">
        <v>307836</v>
      </c>
      <c r="X89" s="699">
        <v>28</v>
      </c>
      <c r="Y89" s="806">
        <f t="shared" si="13"/>
        <v>8.9964753094948158</v>
      </c>
      <c r="Z89" s="371">
        <v>311233</v>
      </c>
      <c r="AA89" s="691">
        <v>38</v>
      </c>
      <c r="AB89" s="1043">
        <f t="shared" si="12"/>
        <v>12.090436464756378</v>
      </c>
      <c r="AC89" s="680">
        <v>314298</v>
      </c>
    </row>
    <row r="90" spans="1:29">
      <c r="A90" s="983">
        <v>12</v>
      </c>
      <c r="B90" s="13" t="s">
        <v>73</v>
      </c>
      <c r="C90" s="14">
        <v>7</v>
      </c>
      <c r="D90" s="447">
        <v>1.1499999999999999</v>
      </c>
      <c r="E90" s="91">
        <v>608892</v>
      </c>
      <c r="F90" s="14">
        <v>8</v>
      </c>
      <c r="G90" s="447">
        <v>1.31</v>
      </c>
      <c r="H90" s="91">
        <v>612601</v>
      </c>
      <c r="I90" s="14">
        <v>6</v>
      </c>
      <c r="J90" s="447">
        <v>0.97</v>
      </c>
      <c r="K90" s="91">
        <v>616773</v>
      </c>
      <c r="L90" s="141">
        <v>3</v>
      </c>
      <c r="M90" s="437">
        <v>0.48</v>
      </c>
      <c r="N90" s="91">
        <v>620668</v>
      </c>
      <c r="O90" s="14">
        <v>9</v>
      </c>
      <c r="P90" s="419">
        <v>1.44</v>
      </c>
      <c r="Q90" s="114">
        <v>624684</v>
      </c>
      <c r="R90" s="14">
        <v>4</v>
      </c>
      <c r="S90" s="419">
        <v>0.64</v>
      </c>
      <c r="T90" s="114">
        <v>629314</v>
      </c>
      <c r="U90" s="329">
        <v>11</v>
      </c>
      <c r="V90" s="334">
        <f t="shared" si="16"/>
        <v>1.7350705069560555</v>
      </c>
      <c r="W90" s="369">
        <v>633980</v>
      </c>
      <c r="X90" s="702">
        <v>59</v>
      </c>
      <c r="Y90" s="806">
        <f t="shared" si="13"/>
        <v>9.2564410709859199</v>
      </c>
      <c r="Z90" s="369">
        <v>637394</v>
      </c>
      <c r="AA90" s="690">
        <v>100</v>
      </c>
      <c r="AB90" s="1043">
        <f t="shared" si="12"/>
        <v>15.630617253075323</v>
      </c>
      <c r="AC90" s="668">
        <v>639770</v>
      </c>
    </row>
    <row r="91" spans="1:29">
      <c r="A91" s="983">
        <v>12</v>
      </c>
      <c r="B91" s="13" t="s">
        <v>72</v>
      </c>
      <c r="C91" s="14">
        <v>23</v>
      </c>
      <c r="D91" s="447">
        <v>4.57</v>
      </c>
      <c r="E91" s="91">
        <v>502943</v>
      </c>
      <c r="F91" s="14">
        <v>25</v>
      </c>
      <c r="G91" s="447">
        <v>4.96</v>
      </c>
      <c r="H91" s="91">
        <v>503847</v>
      </c>
      <c r="I91" s="14">
        <v>25</v>
      </c>
      <c r="J91" s="447">
        <v>4.9400000000000004</v>
      </c>
      <c r="K91" s="91">
        <v>506454</v>
      </c>
      <c r="L91" s="141">
        <v>35</v>
      </c>
      <c r="M91" s="437">
        <v>6.88</v>
      </c>
      <c r="N91" s="91">
        <v>508656</v>
      </c>
      <c r="O91" s="14">
        <v>58</v>
      </c>
      <c r="P91" s="419">
        <v>11.37</v>
      </c>
      <c r="Q91" s="114">
        <v>510299</v>
      </c>
      <c r="R91" s="14">
        <v>74</v>
      </c>
      <c r="S91" s="419">
        <v>14.43</v>
      </c>
      <c r="T91" s="114">
        <v>512777</v>
      </c>
      <c r="U91" s="335">
        <v>70</v>
      </c>
      <c r="V91" s="334">
        <f t="shared" si="16"/>
        <v>13.559138181177204</v>
      </c>
      <c r="W91" s="371">
        <v>516257</v>
      </c>
      <c r="X91" s="704">
        <v>58</v>
      </c>
      <c r="Y91" s="806">
        <f t="shared" si="13"/>
        <v>11.170602056931552</v>
      </c>
      <c r="Z91" s="371">
        <v>519220</v>
      </c>
      <c r="AA91" s="691">
        <v>89</v>
      </c>
      <c r="AB91" s="1043">
        <f t="shared" si="12"/>
        <v>17.063832153244718</v>
      </c>
      <c r="AC91" s="680">
        <v>521571</v>
      </c>
    </row>
    <row r="92" spans="1:29">
      <c r="A92" s="986">
        <v>12</v>
      </c>
      <c r="B92" s="20" t="s">
        <v>76</v>
      </c>
      <c r="C92" s="21">
        <v>115</v>
      </c>
      <c r="D92" s="448">
        <v>18.059999999999999</v>
      </c>
      <c r="E92" s="92">
        <v>636768</v>
      </c>
      <c r="F92" s="21">
        <v>92</v>
      </c>
      <c r="G92" s="447">
        <v>14.38</v>
      </c>
      <c r="H92" s="92">
        <v>639988</v>
      </c>
      <c r="I92" s="21">
        <v>87</v>
      </c>
      <c r="J92" s="448">
        <v>13.49</v>
      </c>
      <c r="K92" s="92">
        <v>644897</v>
      </c>
      <c r="L92" s="142">
        <v>76</v>
      </c>
      <c r="M92" s="438">
        <v>11.67</v>
      </c>
      <c r="N92" s="92">
        <v>651442</v>
      </c>
      <c r="O92" s="21">
        <v>84</v>
      </c>
      <c r="P92" s="425">
        <v>12.74</v>
      </c>
      <c r="Q92" s="120">
        <v>659373</v>
      </c>
      <c r="R92" s="21">
        <v>82</v>
      </c>
      <c r="S92" s="425">
        <v>12.28</v>
      </c>
      <c r="T92" s="135">
        <v>667550</v>
      </c>
      <c r="U92" s="333">
        <v>87</v>
      </c>
      <c r="V92" s="334">
        <f t="shared" si="16"/>
        <v>12.884555860473588</v>
      </c>
      <c r="W92" s="369">
        <v>675227</v>
      </c>
      <c r="X92" s="698">
        <v>244</v>
      </c>
      <c r="Y92" s="806">
        <f t="shared" si="13"/>
        <v>35.750287174437958</v>
      </c>
      <c r="Z92" s="369">
        <v>682512</v>
      </c>
      <c r="AA92" s="690">
        <v>292</v>
      </c>
      <c r="AB92" s="1043">
        <f t="shared" si="12"/>
        <v>42.312401735967718</v>
      </c>
      <c r="AC92" s="668">
        <v>690105</v>
      </c>
    </row>
    <row r="93" spans="1:29">
      <c r="A93" s="981">
        <v>12</v>
      </c>
      <c r="B93" s="13" t="s">
        <v>75</v>
      </c>
      <c r="C93" s="14">
        <v>41</v>
      </c>
      <c r="D93" s="447">
        <v>8.73</v>
      </c>
      <c r="E93" s="91">
        <v>469472</v>
      </c>
      <c r="F93" s="14">
        <v>39</v>
      </c>
      <c r="G93" s="452">
        <v>8.24</v>
      </c>
      <c r="H93" s="332">
        <v>473109</v>
      </c>
      <c r="I93" s="14">
        <v>32</v>
      </c>
      <c r="J93" s="447">
        <v>6.7</v>
      </c>
      <c r="K93" s="91">
        <v>477931</v>
      </c>
      <c r="L93" s="141">
        <v>31</v>
      </c>
      <c r="M93" s="437">
        <v>6.41</v>
      </c>
      <c r="N93" s="91">
        <v>483857</v>
      </c>
      <c r="O93" s="14">
        <v>31</v>
      </c>
      <c r="P93" s="420">
        <v>6.32</v>
      </c>
      <c r="Q93" s="115">
        <v>490574</v>
      </c>
      <c r="R93" s="14">
        <v>23</v>
      </c>
      <c r="S93" s="420">
        <v>4.63</v>
      </c>
      <c r="T93" s="115">
        <v>497290</v>
      </c>
      <c r="U93" s="335">
        <v>27</v>
      </c>
      <c r="V93" s="334">
        <f t="shared" si="16"/>
        <v>5.3627183818096595</v>
      </c>
      <c r="W93" s="371">
        <v>503476</v>
      </c>
      <c r="X93" s="699">
        <v>75</v>
      </c>
      <c r="Y93" s="806">
        <f t="shared" si="13"/>
        <v>14.734079336141322</v>
      </c>
      <c r="Z93" s="371">
        <v>509024</v>
      </c>
      <c r="AA93" s="691">
        <v>118</v>
      </c>
      <c r="AB93" s="1043">
        <f t="shared" si="12"/>
        <v>22.911509150041262</v>
      </c>
      <c r="AC93" s="680">
        <v>515025</v>
      </c>
    </row>
    <row r="94" spans="1:29">
      <c r="A94" s="988">
        <v>12</v>
      </c>
      <c r="B94" s="22" t="s">
        <v>77</v>
      </c>
      <c r="C94" s="23">
        <v>138</v>
      </c>
      <c r="D94" s="450">
        <v>19.45</v>
      </c>
      <c r="E94" s="236">
        <v>709345</v>
      </c>
      <c r="F94" s="23">
        <v>167</v>
      </c>
      <c r="G94" s="453">
        <v>23.33</v>
      </c>
      <c r="H94" s="236">
        <v>715724</v>
      </c>
      <c r="I94" s="43">
        <v>176</v>
      </c>
      <c r="J94" s="450">
        <v>24.31</v>
      </c>
      <c r="K94" s="236">
        <v>724001</v>
      </c>
      <c r="L94" s="144">
        <v>175</v>
      </c>
      <c r="M94" s="441">
        <v>23.89</v>
      </c>
      <c r="N94" s="236">
        <v>732617</v>
      </c>
      <c r="O94" s="999">
        <v>171</v>
      </c>
      <c r="P94" s="425">
        <v>23.02</v>
      </c>
      <c r="Q94" s="123">
        <v>742268</v>
      </c>
      <c r="R94" s="152">
        <v>121</v>
      </c>
      <c r="S94" s="427">
        <v>16.079999999999998</v>
      </c>
      <c r="T94" s="302">
        <v>752384</v>
      </c>
      <c r="U94" s="329">
        <v>134</v>
      </c>
      <c r="V94" s="357">
        <f t="shared" si="16"/>
        <v>17.590588247649229</v>
      </c>
      <c r="W94" s="369">
        <v>761771</v>
      </c>
      <c r="X94" s="700">
        <v>271</v>
      </c>
      <c r="Y94" s="807">
        <f t="shared" si="13"/>
        <v>35.173244452751042</v>
      </c>
      <c r="Z94" s="669">
        <v>770472</v>
      </c>
      <c r="AA94" s="692">
        <v>338</v>
      </c>
      <c r="AB94" s="1045">
        <f t="shared" si="12"/>
        <v>43.392246652827367</v>
      </c>
      <c r="AC94" s="682">
        <v>778941</v>
      </c>
    </row>
    <row r="95" spans="1:29">
      <c r="A95" s="942"/>
      <c r="B95" s="662" t="s">
        <v>98</v>
      </c>
      <c r="C95" s="558">
        <f>SUM(C88:C94)</f>
        <v>377</v>
      </c>
      <c r="D95" s="559">
        <f>C95*100000/E95</f>
        <v>8.3192784603729812</v>
      </c>
      <c r="E95" s="560">
        <f>SUM(E88:E94)</f>
        <v>4531643</v>
      </c>
      <c r="F95" s="558">
        <f>SUM(F88:F94)</f>
        <v>374</v>
      </c>
      <c r="G95" s="561">
        <f>F95*100000/H95</f>
        <v>8.1980562715459282</v>
      </c>
      <c r="H95" s="560">
        <f>SUM(H88:H94)</f>
        <v>4562057</v>
      </c>
      <c r="I95" s="562">
        <f>SUM(I88:I94)</f>
        <v>354</v>
      </c>
      <c r="J95" s="563">
        <f>I95*100000/K95</f>
        <v>7.6945281037204998</v>
      </c>
      <c r="K95" s="560">
        <f>SUM(K88:K94)</f>
        <v>4600672</v>
      </c>
      <c r="L95" s="558">
        <f>SUM(L88:L94)</f>
        <v>371</v>
      </c>
      <c r="M95" s="564">
        <f>L95*100000/N95</f>
        <v>7.9907608712040119</v>
      </c>
      <c r="N95" s="565">
        <f>SUM(N88:N94)</f>
        <v>4642862</v>
      </c>
      <c r="O95" s="1000">
        <f>SUM(O88:O94)</f>
        <v>406</v>
      </c>
      <c r="P95" s="553">
        <f>O95*100000/Q95</f>
        <v>8.6594305677899044</v>
      </c>
      <c r="Q95" s="560">
        <f>SUM(Q88:Q94)</f>
        <v>4688530</v>
      </c>
      <c r="R95" s="558">
        <f>SUM(R88:R94)</f>
        <v>338</v>
      </c>
      <c r="S95" s="566">
        <f>R95*100000/T95</f>
        <v>7.137154357433336</v>
      </c>
      <c r="T95" s="567">
        <f>SUM(T88:T94)</f>
        <v>4735781</v>
      </c>
      <c r="U95" s="481">
        <f>SUM(U88:U94)</f>
        <v>387</v>
      </c>
      <c r="V95" s="541">
        <f>U95*100000/W95</f>
        <v>8.0915283579842683</v>
      </c>
      <c r="W95" s="485">
        <f>SUM(W88:W94)</f>
        <v>4782780</v>
      </c>
      <c r="X95" s="776">
        <f>SUM(X88:X94)</f>
        <v>882</v>
      </c>
      <c r="Y95" s="811">
        <f t="shared" si="13"/>
        <v>18.278080478264005</v>
      </c>
      <c r="Z95" s="465">
        <f>SUM(Z88:Z94)</f>
        <v>4825452</v>
      </c>
      <c r="AA95" s="808">
        <f>SUM(AA88:AA94)</f>
        <v>1222</v>
      </c>
      <c r="AB95" s="811">
        <f t="shared" si="12"/>
        <v>25.114835633471376</v>
      </c>
      <c r="AC95" s="925">
        <f>SUM(AC88:AC94)</f>
        <v>4865650</v>
      </c>
    </row>
    <row r="96" spans="1:29">
      <c r="A96" s="943"/>
      <c r="S96" s="784"/>
    </row>
    <row r="97" spans="1:29" s="936" customFormat="1">
      <c r="A97" s="945" t="s">
        <v>109</v>
      </c>
      <c r="B97" s="4"/>
      <c r="C97" s="4"/>
      <c r="D97" s="4"/>
      <c r="E97" s="4"/>
      <c r="F97" s="4"/>
      <c r="G97" s="4"/>
      <c r="H97" s="4"/>
      <c r="I97" s="4"/>
      <c r="J97" s="933"/>
      <c r="K97" s="934"/>
      <c r="L97"/>
      <c r="M97" s="935"/>
    </row>
    <row r="98" spans="1:29">
      <c r="A98" s="1127" t="s">
        <v>114</v>
      </c>
      <c r="B98" s="1128"/>
      <c r="C98" s="1128"/>
      <c r="D98" s="1128"/>
      <c r="E98" s="1128"/>
      <c r="F98" s="1128"/>
      <c r="G98" s="1128"/>
      <c r="H98" s="1128"/>
      <c r="I98" s="1128"/>
      <c r="J98" s="1128"/>
      <c r="K98" s="1128"/>
      <c r="L98" s="1128"/>
      <c r="O98" s="768"/>
      <c r="X98" s="768"/>
      <c r="Y98" s="768"/>
      <c r="AA98" s="768"/>
      <c r="AB98" s="768"/>
      <c r="AC98" s="768"/>
    </row>
    <row r="99" spans="1:29">
      <c r="A99" s="1017" t="s">
        <v>115</v>
      </c>
      <c r="C99" s="1001"/>
      <c r="D99" s="943"/>
      <c r="E99" s="801"/>
      <c r="O99" s="768"/>
      <c r="X99" s="768"/>
      <c r="Y99" s="768"/>
      <c r="AA99" s="768"/>
      <c r="AB99" s="768"/>
      <c r="AC99" s="768"/>
    </row>
    <row r="100" spans="1:29">
      <c r="A100" s="94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800"/>
      <c r="P100" s="5"/>
      <c r="Q100" s="5"/>
      <c r="R100" s="5"/>
      <c r="S100" s="5"/>
      <c r="T100" s="5"/>
    </row>
    <row r="101" spans="1:29">
      <c r="A101" s="94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800"/>
      <c r="P101" s="5"/>
      <c r="Q101" s="5"/>
      <c r="R101" s="5"/>
      <c r="S101" s="5"/>
      <c r="T101" s="5"/>
    </row>
  </sheetData>
  <mergeCells count="12">
    <mergeCell ref="AA3:AC3"/>
    <mergeCell ref="A98:L98"/>
    <mergeCell ref="AA4:AC4"/>
    <mergeCell ref="X4:Z4"/>
    <mergeCell ref="U4:W4"/>
    <mergeCell ref="O4:Q4"/>
    <mergeCell ref="R4:T4"/>
    <mergeCell ref="A4:A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02"/>
  <sheetViews>
    <sheetView zoomScale="85" zoomScaleNormal="85" workbookViewId="0">
      <selection activeCell="G38" sqref="G38"/>
    </sheetView>
  </sheetViews>
  <sheetFormatPr defaultRowHeight="14.25"/>
  <cols>
    <col min="1" max="1" width="8.875" style="938" customWidth="1"/>
    <col min="2" max="2" width="17.7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2" width="6.125" style="768" customWidth="1"/>
    <col min="13" max="13" width="6" style="768" customWidth="1"/>
    <col min="14" max="14" width="8.125" style="768" customWidth="1"/>
    <col min="15" max="16" width="6.125" style="768" customWidth="1"/>
    <col min="17" max="17" width="8.125" style="768" customWidth="1"/>
    <col min="18" max="19" width="6.125" style="768" customWidth="1"/>
    <col min="20" max="20" width="8.125" style="768" customWidth="1"/>
    <col min="21" max="22" width="6.125" style="768" customWidth="1"/>
    <col min="23" max="23" width="8.125" style="768" customWidth="1"/>
    <col min="24" max="24" width="7.125" style="329" customWidth="1"/>
    <col min="25" max="25" width="6" style="5" customWidth="1"/>
    <col min="26" max="26" width="8.125" style="768" customWidth="1"/>
    <col min="27" max="27" width="6.375" style="1001" customWidth="1"/>
    <col min="28" max="28" width="6.375" style="943" customWidth="1"/>
    <col min="29" max="29" width="8.125" style="801" customWidth="1"/>
    <col min="30" max="30" width="6.625" style="768" customWidth="1"/>
    <col min="31" max="31" width="8.375" style="768" customWidth="1"/>
    <col min="32" max="16384" width="9" style="768"/>
  </cols>
  <sheetData>
    <row r="2" spans="1:29">
      <c r="A2" s="1114" t="s">
        <v>111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</row>
    <row r="3" spans="1:29">
      <c r="A3" s="932"/>
      <c r="B3" s="4"/>
      <c r="C3" s="4"/>
      <c r="D3" s="4"/>
      <c r="E3" s="4"/>
      <c r="F3" s="4"/>
      <c r="G3" s="4"/>
      <c r="H3" s="4"/>
      <c r="I3" s="4"/>
    </row>
    <row r="4" spans="1:29">
      <c r="A4" s="939"/>
      <c r="B4" s="3"/>
      <c r="C4" s="3"/>
      <c r="D4" s="3"/>
      <c r="E4" s="3"/>
      <c r="F4" s="3"/>
      <c r="G4" s="3"/>
      <c r="H4" s="3"/>
      <c r="I4" s="3"/>
      <c r="J4" s="3"/>
      <c r="AA4" s="1126" t="s">
        <v>117</v>
      </c>
      <c r="AB4" s="1126"/>
      <c r="AC4" s="1126"/>
    </row>
    <row r="5" spans="1:29" ht="15">
      <c r="A5" s="1133" t="s">
        <v>86</v>
      </c>
      <c r="B5" s="75" t="s">
        <v>87</v>
      </c>
      <c r="C5" s="1116" t="s">
        <v>78</v>
      </c>
      <c r="D5" s="1131"/>
      <c r="E5" s="1120"/>
      <c r="F5" s="1116" t="s">
        <v>79</v>
      </c>
      <c r="G5" s="1131"/>
      <c r="H5" s="1121"/>
      <c r="I5" s="1116" t="s">
        <v>80</v>
      </c>
      <c r="J5" s="1131"/>
      <c r="K5" s="1132"/>
      <c r="L5" s="1116" t="s">
        <v>81</v>
      </c>
      <c r="M5" s="1131"/>
      <c r="N5" s="1132"/>
      <c r="O5" s="1116" t="s">
        <v>82</v>
      </c>
      <c r="P5" s="1131"/>
      <c r="Q5" s="1121"/>
      <c r="R5" s="1116" t="s">
        <v>83</v>
      </c>
      <c r="S5" s="1131"/>
      <c r="T5" s="1132"/>
      <c r="U5" s="1116" t="s">
        <v>102</v>
      </c>
      <c r="V5" s="1131"/>
      <c r="W5" s="1132"/>
      <c r="X5" s="1116" t="s">
        <v>105</v>
      </c>
      <c r="Y5" s="1124"/>
      <c r="Z5" s="1118"/>
      <c r="AA5" s="1116" t="s">
        <v>107</v>
      </c>
      <c r="AB5" s="1117"/>
      <c r="AC5" s="1118"/>
    </row>
    <row r="6" spans="1:29">
      <c r="A6" s="1134"/>
      <c r="B6" s="73"/>
      <c r="C6" s="191" t="s">
        <v>84</v>
      </c>
      <c r="D6" s="673" t="s">
        <v>85</v>
      </c>
      <c r="E6" s="221" t="s">
        <v>97</v>
      </c>
      <c r="F6" s="191" t="s">
        <v>84</v>
      </c>
      <c r="G6" s="209" t="s">
        <v>85</v>
      </c>
      <c r="H6" s="136" t="s">
        <v>97</v>
      </c>
      <c r="I6" s="672" t="s">
        <v>84</v>
      </c>
      <c r="J6" s="210" t="s">
        <v>85</v>
      </c>
      <c r="K6" s="221" t="s">
        <v>97</v>
      </c>
      <c r="L6" s="191" t="s">
        <v>84</v>
      </c>
      <c r="M6" s="673" t="s">
        <v>85</v>
      </c>
      <c r="N6" s="221" t="s">
        <v>97</v>
      </c>
      <c r="O6" s="191" t="s">
        <v>84</v>
      </c>
      <c r="P6" s="673" t="s">
        <v>85</v>
      </c>
      <c r="Q6" s="221" t="s">
        <v>97</v>
      </c>
      <c r="R6" s="672" t="s">
        <v>84</v>
      </c>
      <c r="S6" s="210" t="s">
        <v>85</v>
      </c>
      <c r="T6" s="221" t="s">
        <v>97</v>
      </c>
      <c r="U6" s="672" t="s">
        <v>84</v>
      </c>
      <c r="V6" s="210" t="s">
        <v>85</v>
      </c>
      <c r="W6" s="221" t="s">
        <v>97</v>
      </c>
      <c r="X6" s="696" t="s">
        <v>84</v>
      </c>
      <c r="Y6" s="725" t="s">
        <v>85</v>
      </c>
      <c r="Z6" s="718" t="s">
        <v>97</v>
      </c>
      <c r="AA6" s="696" t="s">
        <v>84</v>
      </c>
      <c r="AB6" s="209" t="s">
        <v>85</v>
      </c>
      <c r="AC6" s="677" t="s">
        <v>97</v>
      </c>
    </row>
    <row r="7" spans="1:29" ht="15">
      <c r="A7" s="970"/>
      <c r="B7" s="886" t="s">
        <v>88</v>
      </c>
      <c r="C7" s="887">
        <v>7686</v>
      </c>
      <c r="D7" s="888">
        <v>12.21</v>
      </c>
      <c r="E7" s="854">
        <v>62933515</v>
      </c>
      <c r="F7" s="889">
        <v>7725</v>
      </c>
      <c r="G7" s="890">
        <v>12.22</v>
      </c>
      <c r="H7" s="857">
        <v>63214022</v>
      </c>
      <c r="I7" s="889">
        <v>7019</v>
      </c>
      <c r="J7" s="890">
        <v>11.06</v>
      </c>
      <c r="K7" s="857">
        <v>63457439</v>
      </c>
      <c r="L7" s="889">
        <v>6855</v>
      </c>
      <c r="M7" s="890">
        <v>10.76</v>
      </c>
      <c r="N7" s="854">
        <v>63701703</v>
      </c>
      <c r="O7" s="855">
        <v>7625</v>
      </c>
      <c r="P7" s="891">
        <v>11.88</v>
      </c>
      <c r="Q7" s="861">
        <v>64181051</v>
      </c>
      <c r="R7" s="855">
        <v>7749</v>
      </c>
      <c r="S7" s="891">
        <v>12.06</v>
      </c>
      <c r="T7" s="863">
        <v>64266365</v>
      </c>
      <c r="U7" s="864">
        <v>9647</v>
      </c>
      <c r="V7" s="865">
        <f>U7*100000/W7</f>
        <v>14.928513820411727</v>
      </c>
      <c r="W7" s="866">
        <v>64621302</v>
      </c>
      <c r="X7" s="892">
        <v>11389</v>
      </c>
      <c r="Y7" s="893">
        <f>X7*100000/Z7</f>
        <v>17.533592671626415</v>
      </c>
      <c r="Z7" s="885">
        <v>64955313</v>
      </c>
      <c r="AA7" s="1002">
        <f>SUM(AA8,AA17,AA23,AA29,AA38,AA47,AA56,AA61,AA69,AA74,AA80,AA88,AA96)</f>
        <v>11665</v>
      </c>
      <c r="AB7" s="1060">
        <f>AA7*100000/AC7</f>
        <v>17.829056171033731</v>
      </c>
      <c r="AC7" s="869">
        <v>65426907</v>
      </c>
    </row>
    <row r="8" spans="1:29">
      <c r="A8" s="839"/>
      <c r="B8" s="512" t="s">
        <v>89</v>
      </c>
      <c r="C8" s="632">
        <v>508</v>
      </c>
      <c r="D8" s="633">
        <v>8.9</v>
      </c>
      <c r="E8" s="634">
        <v>5706103</v>
      </c>
      <c r="F8" s="635">
        <v>538</v>
      </c>
      <c r="G8" s="636">
        <v>9.42</v>
      </c>
      <c r="H8" s="615">
        <v>5713566</v>
      </c>
      <c r="I8" s="635">
        <v>467</v>
      </c>
      <c r="J8" s="636">
        <v>8.18</v>
      </c>
      <c r="K8" s="615">
        <v>5706739</v>
      </c>
      <c r="L8" s="635">
        <v>466</v>
      </c>
      <c r="M8" s="636">
        <v>8.17</v>
      </c>
      <c r="N8" s="634">
        <v>5701995</v>
      </c>
      <c r="O8" s="637">
        <v>493</v>
      </c>
      <c r="P8" s="638">
        <v>8.67</v>
      </c>
      <c r="Q8" s="614">
        <v>5688119</v>
      </c>
      <c r="R8" s="637">
        <v>527</v>
      </c>
      <c r="S8" s="638">
        <v>9.2899999999999991</v>
      </c>
      <c r="T8" s="618">
        <v>5674202</v>
      </c>
      <c r="U8" s="493">
        <v>656</v>
      </c>
      <c r="V8" s="497">
        <f>U8*100000/W8</f>
        <v>11.549486910522814</v>
      </c>
      <c r="W8" s="494">
        <v>5679906</v>
      </c>
      <c r="X8" s="816">
        <v>625</v>
      </c>
      <c r="Y8" s="772">
        <f t="shared" ref="Y8:Y71" si="0">X8*100000/Z8</f>
        <v>10.985596038014029</v>
      </c>
      <c r="Z8" s="719">
        <v>5689268</v>
      </c>
      <c r="AA8" s="1004">
        <v>499</v>
      </c>
      <c r="AB8" s="1005">
        <f t="shared" ref="AB8:AB71" si="1">AA8*100000/AC8</f>
        <v>8.7630798625654052</v>
      </c>
      <c r="AC8" s="678">
        <v>5694345</v>
      </c>
    </row>
    <row r="9" spans="1:29">
      <c r="A9" s="971">
        <v>1</v>
      </c>
      <c r="B9" s="61" t="s">
        <v>57</v>
      </c>
      <c r="C9" s="76">
        <v>164</v>
      </c>
      <c r="D9" s="94">
        <v>9.8699999999999992</v>
      </c>
      <c r="E9" s="87">
        <v>1661349</v>
      </c>
      <c r="F9" s="76">
        <v>141</v>
      </c>
      <c r="G9" s="94">
        <v>8.4600000000000009</v>
      </c>
      <c r="H9" s="87">
        <v>1667358</v>
      </c>
      <c r="I9" s="76">
        <v>146</v>
      </c>
      <c r="J9" s="94">
        <v>8.84</v>
      </c>
      <c r="K9" s="87">
        <v>1651433</v>
      </c>
      <c r="L9" s="76">
        <v>110</v>
      </c>
      <c r="M9" s="94">
        <v>6.72</v>
      </c>
      <c r="N9" s="87">
        <v>1636514</v>
      </c>
      <c r="O9" s="79">
        <v>133</v>
      </c>
      <c r="P9" s="124">
        <v>8.09</v>
      </c>
      <c r="Q9" s="109">
        <v>1643312</v>
      </c>
      <c r="R9" s="79">
        <v>109</v>
      </c>
      <c r="S9" s="124">
        <v>6.6</v>
      </c>
      <c r="T9" s="109">
        <v>1650893</v>
      </c>
      <c r="U9" s="364">
        <v>139</v>
      </c>
      <c r="V9" s="360">
        <f t="shared" ref="V9:V16" si="2">U9*100000/W9</f>
        <v>8.3671178288834103</v>
      </c>
      <c r="W9" s="368">
        <v>1661265</v>
      </c>
      <c r="X9" s="709">
        <v>259</v>
      </c>
      <c r="Y9" s="773">
        <f t="shared" si="0"/>
        <v>15.485003461705407</v>
      </c>
      <c r="Z9" s="665">
        <v>1672586</v>
      </c>
      <c r="AA9" s="1006">
        <v>323</v>
      </c>
      <c r="AB9" s="1056">
        <f t="shared" si="1"/>
        <v>18.963601041060599</v>
      </c>
      <c r="AC9" s="679">
        <v>1703263</v>
      </c>
    </row>
    <row r="10" spans="1:29">
      <c r="A10" s="972">
        <v>1</v>
      </c>
      <c r="B10" s="24" t="s">
        <v>60</v>
      </c>
      <c r="C10" s="77">
        <v>47</v>
      </c>
      <c r="D10" s="95">
        <v>11.59</v>
      </c>
      <c r="E10" s="88">
        <v>405361</v>
      </c>
      <c r="F10" s="77">
        <v>38</v>
      </c>
      <c r="G10" s="95">
        <v>9.3800000000000008</v>
      </c>
      <c r="H10" s="88">
        <v>405141</v>
      </c>
      <c r="I10" s="77">
        <v>44</v>
      </c>
      <c r="J10" s="95">
        <v>10.87</v>
      </c>
      <c r="K10" s="88">
        <v>404910</v>
      </c>
      <c r="L10" s="77">
        <v>41</v>
      </c>
      <c r="M10" s="95">
        <v>10.130000000000001</v>
      </c>
      <c r="N10" s="88">
        <v>404627</v>
      </c>
      <c r="O10" s="80">
        <v>46</v>
      </c>
      <c r="P10" s="125">
        <v>11.38</v>
      </c>
      <c r="Q10" s="110">
        <v>404257</v>
      </c>
      <c r="R10" s="80">
        <v>44</v>
      </c>
      <c r="S10" s="125">
        <v>10.88</v>
      </c>
      <c r="T10" s="110">
        <v>404313</v>
      </c>
      <c r="U10" s="329">
        <v>49</v>
      </c>
      <c r="V10" s="334">
        <f t="shared" si="2"/>
        <v>12.099631825488739</v>
      </c>
      <c r="W10" s="369">
        <v>404971</v>
      </c>
      <c r="X10" s="710">
        <v>109</v>
      </c>
      <c r="Y10" s="774">
        <f t="shared" si="0"/>
        <v>26.889147638688797</v>
      </c>
      <c r="Z10" s="663">
        <v>405368</v>
      </c>
      <c r="AA10" s="1007">
        <v>94</v>
      </c>
      <c r="AB10" s="1055">
        <f t="shared" si="1"/>
        <v>23.156873033821352</v>
      </c>
      <c r="AC10" s="668">
        <v>405927</v>
      </c>
    </row>
    <row r="11" spans="1:29">
      <c r="A11" s="972">
        <v>1</v>
      </c>
      <c r="B11" s="61" t="s">
        <v>56</v>
      </c>
      <c r="C11" s="77">
        <v>85</v>
      </c>
      <c r="D11" s="95">
        <v>11.01</v>
      </c>
      <c r="E11" s="88">
        <v>772202</v>
      </c>
      <c r="F11" s="77">
        <v>87</v>
      </c>
      <c r="G11" s="95">
        <v>11.31</v>
      </c>
      <c r="H11" s="88">
        <v>769115</v>
      </c>
      <c r="I11" s="77">
        <v>54</v>
      </c>
      <c r="J11" s="95">
        <v>7.05</v>
      </c>
      <c r="K11" s="88">
        <v>766057</v>
      </c>
      <c r="L11" s="77">
        <v>61</v>
      </c>
      <c r="M11" s="95">
        <v>7.99</v>
      </c>
      <c r="N11" s="88">
        <v>763224</v>
      </c>
      <c r="O11" s="105">
        <v>50</v>
      </c>
      <c r="P11" s="125">
        <v>6.58</v>
      </c>
      <c r="Q11" s="110">
        <v>759742</v>
      </c>
      <c r="R11" s="105">
        <v>51</v>
      </c>
      <c r="S11" s="125">
        <v>6.74</v>
      </c>
      <c r="T11" s="110">
        <v>757173</v>
      </c>
      <c r="U11" s="335">
        <v>38</v>
      </c>
      <c r="V11" s="328">
        <f t="shared" si="2"/>
        <v>5.0275390064259886</v>
      </c>
      <c r="W11" s="371">
        <v>755837</v>
      </c>
      <c r="X11" s="711">
        <v>107</v>
      </c>
      <c r="Y11" s="774">
        <f t="shared" si="0"/>
        <v>14.192167250048744</v>
      </c>
      <c r="Z11" s="667">
        <v>753937</v>
      </c>
      <c r="AA11" s="1008">
        <v>90</v>
      </c>
      <c r="AB11" s="1055">
        <f t="shared" si="1"/>
        <v>11.957209134244916</v>
      </c>
      <c r="AC11" s="680">
        <v>752684</v>
      </c>
    </row>
    <row r="12" spans="1:29" ht="15" customHeight="1">
      <c r="A12" s="972">
        <v>1</v>
      </c>
      <c r="B12" s="25" t="s">
        <v>62</v>
      </c>
      <c r="C12" s="77">
        <v>76</v>
      </c>
      <c r="D12" s="95">
        <v>16.27</v>
      </c>
      <c r="E12" s="88">
        <v>467125</v>
      </c>
      <c r="F12" s="77">
        <v>76</v>
      </c>
      <c r="G12" s="95">
        <v>16.36</v>
      </c>
      <c r="H12" s="88">
        <v>464677</v>
      </c>
      <c r="I12" s="77">
        <v>65</v>
      </c>
      <c r="J12" s="95">
        <v>14.05</v>
      </c>
      <c r="K12" s="88">
        <v>462784</v>
      </c>
      <c r="L12" s="77">
        <v>70</v>
      </c>
      <c r="M12" s="95">
        <v>15.71</v>
      </c>
      <c r="N12" s="88">
        <v>461423</v>
      </c>
      <c r="O12" s="80">
        <v>53</v>
      </c>
      <c r="P12" s="125">
        <v>11.53</v>
      </c>
      <c r="Q12" s="110">
        <v>459753</v>
      </c>
      <c r="R12" s="80">
        <v>46</v>
      </c>
      <c r="S12" s="125">
        <v>10.039999999999999</v>
      </c>
      <c r="T12" s="110">
        <v>458178</v>
      </c>
      <c r="U12" s="329">
        <v>56</v>
      </c>
      <c r="V12" s="334">
        <f t="shared" si="2"/>
        <v>12.258094172808482</v>
      </c>
      <c r="W12" s="369">
        <v>456841</v>
      </c>
      <c r="X12" s="710">
        <v>99</v>
      </c>
      <c r="Y12" s="774">
        <f t="shared" si="0"/>
        <v>21.754464609441438</v>
      </c>
      <c r="Z12" s="720">
        <v>455079</v>
      </c>
      <c r="AA12" s="1007">
        <v>133</v>
      </c>
      <c r="AB12" s="1055">
        <f t="shared" si="1"/>
        <v>29.345960186578527</v>
      </c>
      <c r="AC12" s="671">
        <v>453214</v>
      </c>
    </row>
    <row r="13" spans="1:29">
      <c r="A13" s="973">
        <v>1</v>
      </c>
      <c r="B13" s="25" t="s">
        <v>63</v>
      </c>
      <c r="C13" s="77">
        <v>19</v>
      </c>
      <c r="D13" s="95">
        <v>3.98</v>
      </c>
      <c r="E13" s="88">
        <v>477522</v>
      </c>
      <c r="F13" s="77">
        <v>23</v>
      </c>
      <c r="G13" s="95">
        <v>4.83</v>
      </c>
      <c r="H13" s="88">
        <v>476683</v>
      </c>
      <c r="I13" s="77">
        <v>29</v>
      </c>
      <c r="J13" s="95">
        <v>6.1</v>
      </c>
      <c r="K13" s="88">
        <v>475799</v>
      </c>
      <c r="L13" s="77">
        <v>22</v>
      </c>
      <c r="M13" s="95">
        <v>4.62</v>
      </c>
      <c r="N13" s="88">
        <v>475989</v>
      </c>
      <c r="O13" s="80">
        <v>21</v>
      </c>
      <c r="P13" s="125">
        <v>4.41</v>
      </c>
      <c r="Q13" s="110">
        <v>476488</v>
      </c>
      <c r="R13" s="80">
        <v>13</v>
      </c>
      <c r="S13" s="125">
        <v>2.72</v>
      </c>
      <c r="T13" s="110">
        <v>477142</v>
      </c>
      <c r="U13" s="335">
        <v>22</v>
      </c>
      <c r="V13" s="328">
        <f t="shared" si="2"/>
        <v>4.6045044611369361</v>
      </c>
      <c r="W13" s="371">
        <v>477793</v>
      </c>
      <c r="X13" s="711">
        <v>34</v>
      </c>
      <c r="Y13" s="774">
        <f t="shared" si="0"/>
        <v>7.1116614514482688</v>
      </c>
      <c r="Z13" s="667">
        <v>478088</v>
      </c>
      <c r="AA13" s="1008">
        <v>49</v>
      </c>
      <c r="AB13" s="1055">
        <f t="shared" si="1"/>
        <v>10.231973455337435</v>
      </c>
      <c r="AC13" s="680">
        <v>478891</v>
      </c>
    </row>
    <row r="14" spans="1:29">
      <c r="A14" s="973">
        <v>1</v>
      </c>
      <c r="B14" s="25" t="s">
        <v>59</v>
      </c>
      <c r="C14" s="77">
        <v>65</v>
      </c>
      <c r="D14" s="95">
        <v>13.36</v>
      </c>
      <c r="E14" s="88">
        <v>486399</v>
      </c>
      <c r="F14" s="77">
        <v>71</v>
      </c>
      <c r="G14" s="95">
        <v>14.58</v>
      </c>
      <c r="H14" s="88">
        <v>486983</v>
      </c>
      <c r="I14" s="77">
        <v>53</v>
      </c>
      <c r="J14" s="95">
        <v>10.88</v>
      </c>
      <c r="K14" s="88">
        <v>487254</v>
      </c>
      <c r="L14" s="77">
        <v>59</v>
      </c>
      <c r="M14" s="95">
        <v>12.12</v>
      </c>
      <c r="N14" s="88">
        <v>486713</v>
      </c>
      <c r="O14" s="80">
        <v>100</v>
      </c>
      <c r="P14" s="125">
        <v>20.56</v>
      </c>
      <c r="Q14" s="110">
        <v>486388</v>
      </c>
      <c r="R14" s="80">
        <v>85</v>
      </c>
      <c r="S14" s="125">
        <v>17.440000000000001</v>
      </c>
      <c r="T14" s="110">
        <v>487296</v>
      </c>
      <c r="U14" s="329">
        <v>70</v>
      </c>
      <c r="V14" s="357">
        <f t="shared" si="2"/>
        <v>14.360948068760219</v>
      </c>
      <c r="W14" s="369">
        <v>487433</v>
      </c>
      <c r="X14" s="710">
        <v>73</v>
      </c>
      <c r="Y14" s="774">
        <f t="shared" si="0"/>
        <v>15.032979886696637</v>
      </c>
      <c r="Z14" s="686">
        <v>485599</v>
      </c>
      <c r="AA14" s="1007">
        <v>70</v>
      </c>
      <c r="AB14" s="1055">
        <f t="shared" si="1"/>
        <v>14.476269258608211</v>
      </c>
      <c r="AC14" s="668">
        <v>483550</v>
      </c>
    </row>
    <row r="15" spans="1:29">
      <c r="A15" s="974">
        <v>1</v>
      </c>
      <c r="B15" s="59" t="s">
        <v>58</v>
      </c>
      <c r="C15" s="78">
        <v>111</v>
      </c>
      <c r="D15" s="96">
        <v>9.06</v>
      </c>
      <c r="E15" s="88">
        <v>1225364</v>
      </c>
      <c r="F15" s="78">
        <v>98</v>
      </c>
      <c r="G15" s="96">
        <v>7.99</v>
      </c>
      <c r="H15" s="88">
        <v>1226165</v>
      </c>
      <c r="I15" s="78">
        <v>65</v>
      </c>
      <c r="J15" s="96">
        <v>5.37</v>
      </c>
      <c r="K15" s="88">
        <v>1211126</v>
      </c>
      <c r="L15" s="78">
        <v>70</v>
      </c>
      <c r="M15" s="96">
        <v>5.85</v>
      </c>
      <c r="N15" s="88">
        <v>1196576</v>
      </c>
      <c r="O15" s="82">
        <v>149</v>
      </c>
      <c r="P15" s="126">
        <v>12.43</v>
      </c>
      <c r="Q15" s="110">
        <v>1198438</v>
      </c>
      <c r="R15" s="82">
        <v>142</v>
      </c>
      <c r="S15" s="126">
        <v>11.84</v>
      </c>
      <c r="T15" s="110">
        <v>1199539</v>
      </c>
      <c r="U15" s="335">
        <v>109</v>
      </c>
      <c r="V15" s="357">
        <f t="shared" si="2"/>
        <v>9.0641324793645452</v>
      </c>
      <c r="W15" s="371">
        <v>1202542</v>
      </c>
      <c r="X15" s="710">
        <v>171</v>
      </c>
      <c r="Y15" s="774">
        <f t="shared" si="0"/>
        <v>14.177000262813397</v>
      </c>
      <c r="Z15" s="667">
        <v>1206179</v>
      </c>
      <c r="AA15" s="1008">
        <v>200</v>
      </c>
      <c r="AB15" s="1055">
        <f t="shared" si="1"/>
        <v>16.092383153205926</v>
      </c>
      <c r="AC15" s="680">
        <v>1242824</v>
      </c>
    </row>
    <row r="16" spans="1:29">
      <c r="A16" s="974">
        <v>1</v>
      </c>
      <c r="B16" s="59" t="s">
        <v>61</v>
      </c>
      <c r="C16" s="78">
        <v>5</v>
      </c>
      <c r="D16" s="96">
        <v>1.96</v>
      </c>
      <c r="E16" s="89">
        <v>254990</v>
      </c>
      <c r="F16" s="78">
        <v>5</v>
      </c>
      <c r="G16" s="96">
        <v>1.97</v>
      </c>
      <c r="H16" s="89">
        <v>253748</v>
      </c>
      <c r="I16" s="78">
        <v>5</v>
      </c>
      <c r="J16" s="96">
        <v>2.02</v>
      </c>
      <c r="K16" s="89">
        <v>247270</v>
      </c>
      <c r="L16" s="78">
        <v>9</v>
      </c>
      <c r="M16" s="96">
        <v>3.71</v>
      </c>
      <c r="N16" s="89">
        <v>242295</v>
      </c>
      <c r="O16" s="82">
        <v>17</v>
      </c>
      <c r="P16" s="126">
        <v>6.98</v>
      </c>
      <c r="Q16" s="111">
        <v>243395</v>
      </c>
      <c r="R16" s="82">
        <v>7</v>
      </c>
      <c r="S16" s="126">
        <v>2.87</v>
      </c>
      <c r="T16" s="111">
        <v>244202</v>
      </c>
      <c r="U16" s="329">
        <v>10</v>
      </c>
      <c r="V16" s="365">
        <f t="shared" si="2"/>
        <v>4.0740997258130882</v>
      </c>
      <c r="W16" s="369">
        <v>245453</v>
      </c>
      <c r="X16" s="712">
        <v>17</v>
      </c>
      <c r="Y16" s="777">
        <f t="shared" si="0"/>
        <v>6.8724632525347262</v>
      </c>
      <c r="Z16" s="663">
        <v>247364</v>
      </c>
      <c r="AA16" s="1009">
        <v>11</v>
      </c>
      <c r="AB16" s="1057">
        <f t="shared" si="1"/>
        <v>4.21502772338689</v>
      </c>
      <c r="AC16" s="668">
        <v>260971</v>
      </c>
    </row>
    <row r="17" spans="1:29">
      <c r="A17" s="975"/>
      <c r="B17" s="547" t="s">
        <v>98</v>
      </c>
      <c r="C17" s="568">
        <f>SUM(C9:C16)</f>
        <v>572</v>
      </c>
      <c r="D17" s="569">
        <f>C17*100000/E17</f>
        <v>9.9472863385499775</v>
      </c>
      <c r="E17" s="518">
        <f>SUM(E9:E16)</f>
        <v>5750312</v>
      </c>
      <c r="F17" s="568">
        <f>SUM(F9:F16)</f>
        <v>539</v>
      </c>
      <c r="G17" s="569">
        <f>F17*100000/H17</f>
        <v>9.3741249802169442</v>
      </c>
      <c r="H17" s="518">
        <f>SUM(H9:H16)</f>
        <v>5749870</v>
      </c>
      <c r="I17" s="568">
        <f>SUM(I9:I16)</f>
        <v>461</v>
      </c>
      <c r="J17" s="569">
        <f>I17*100000/K17</f>
        <v>8.0783186863427172</v>
      </c>
      <c r="K17" s="518">
        <f>SUM(K9:K16)</f>
        <v>5706633</v>
      </c>
      <c r="L17" s="568">
        <f>SUM(L9:L16)</f>
        <v>442</v>
      </c>
      <c r="M17" s="569">
        <f>L17*100000/N17</f>
        <v>7.7990443876788511</v>
      </c>
      <c r="N17" s="518">
        <f>SUM(N9:N16)</f>
        <v>5667361</v>
      </c>
      <c r="O17" s="570">
        <f>SUM(O9:O16)</f>
        <v>569</v>
      </c>
      <c r="P17" s="571">
        <f>O17*100000/Q17</f>
        <v>10.032136335498617</v>
      </c>
      <c r="Q17" s="478">
        <f>SUM(Q9:Q16)</f>
        <v>5671773</v>
      </c>
      <c r="R17" s="570">
        <f>SUM(R9:R16)</f>
        <v>497</v>
      </c>
      <c r="S17" s="571">
        <f>R17*100000/T17</f>
        <v>8.7519476165118437</v>
      </c>
      <c r="T17" s="478">
        <f>SUM(T9:T16)</f>
        <v>5678736</v>
      </c>
      <c r="U17" s="481">
        <f>SUM(U9:U16)</f>
        <v>493</v>
      </c>
      <c r="V17" s="484">
        <f>U17*100000/W17</f>
        <v>8.661073569056251</v>
      </c>
      <c r="W17" s="485">
        <f>SUM(W9:W16)</f>
        <v>5692135</v>
      </c>
      <c r="X17" s="461">
        <f>SUM(X9:X16)</f>
        <v>869</v>
      </c>
      <c r="Y17" s="466">
        <f t="shared" si="0"/>
        <v>15.234388696048526</v>
      </c>
      <c r="Z17" s="465">
        <f>SUM(Z9:Z16)</f>
        <v>5704200</v>
      </c>
      <c r="AA17" s="539">
        <f>SUM(AA9:AA16)</f>
        <v>970</v>
      </c>
      <c r="AB17" s="1059">
        <f t="shared" si="1"/>
        <v>16.778163617884069</v>
      </c>
      <c r="AC17" s="925">
        <f>SUM(AC9:AC16)</f>
        <v>5781324</v>
      </c>
    </row>
    <row r="18" spans="1:29">
      <c r="A18" s="976">
        <v>2</v>
      </c>
      <c r="B18" s="61" t="s">
        <v>53</v>
      </c>
      <c r="C18" s="76">
        <v>48</v>
      </c>
      <c r="D18" s="94">
        <v>10.29</v>
      </c>
      <c r="E18" s="87">
        <v>466380</v>
      </c>
      <c r="F18" s="104">
        <v>35</v>
      </c>
      <c r="G18" s="94">
        <v>7.53</v>
      </c>
      <c r="H18" s="87">
        <v>464741</v>
      </c>
      <c r="I18" s="76">
        <v>31</v>
      </c>
      <c r="J18" s="94">
        <v>6.69</v>
      </c>
      <c r="K18" s="87">
        <v>463579</v>
      </c>
      <c r="L18" s="76">
        <v>35</v>
      </c>
      <c r="M18" s="94">
        <v>7.56</v>
      </c>
      <c r="N18" s="87">
        <v>462785</v>
      </c>
      <c r="O18" s="79">
        <v>22</v>
      </c>
      <c r="P18" s="124">
        <v>4.76</v>
      </c>
      <c r="Q18" s="109">
        <v>461829</v>
      </c>
      <c r="R18" s="79">
        <v>14</v>
      </c>
      <c r="S18" s="124">
        <v>3.04</v>
      </c>
      <c r="T18" s="109">
        <v>461167</v>
      </c>
      <c r="U18" s="329">
        <v>44</v>
      </c>
      <c r="V18" s="360">
        <f t="shared" ref="V18:V22" si="3">U18*100000/W18</f>
        <v>9.5414881251843244</v>
      </c>
      <c r="W18" s="369">
        <v>461144</v>
      </c>
      <c r="X18" s="711">
        <v>63</v>
      </c>
      <c r="Y18" s="773">
        <f t="shared" si="0"/>
        <v>13.674901996535691</v>
      </c>
      <c r="Z18" s="663">
        <v>460698</v>
      </c>
      <c r="AA18" s="1007">
        <v>31</v>
      </c>
      <c r="AB18" s="1054">
        <f t="shared" si="1"/>
        <v>6.7379000356456649</v>
      </c>
      <c r="AC18" s="668">
        <v>460084</v>
      </c>
    </row>
    <row r="19" spans="1:29">
      <c r="A19" s="973">
        <v>2</v>
      </c>
      <c r="B19" s="25" t="s">
        <v>54</v>
      </c>
      <c r="C19" s="77">
        <v>21</v>
      </c>
      <c r="D19" s="95">
        <v>3.97</v>
      </c>
      <c r="E19" s="88">
        <v>529303</v>
      </c>
      <c r="F19" s="77">
        <v>29</v>
      </c>
      <c r="G19" s="95">
        <v>5.42</v>
      </c>
      <c r="H19" s="88">
        <v>534629</v>
      </c>
      <c r="I19" s="77">
        <v>22</v>
      </c>
      <c r="J19" s="95">
        <v>4.16</v>
      </c>
      <c r="K19" s="88">
        <v>528997</v>
      </c>
      <c r="L19" s="77">
        <v>19</v>
      </c>
      <c r="M19" s="95">
        <v>3.64</v>
      </c>
      <c r="N19" s="88">
        <v>522673</v>
      </c>
      <c r="O19" s="105">
        <v>18</v>
      </c>
      <c r="P19" s="125">
        <v>3.41</v>
      </c>
      <c r="Q19" s="110">
        <v>528351</v>
      </c>
      <c r="R19" s="105">
        <v>22</v>
      </c>
      <c r="S19" s="125">
        <v>4.16</v>
      </c>
      <c r="T19" s="110">
        <v>528531</v>
      </c>
      <c r="U19" s="335">
        <v>39</v>
      </c>
      <c r="V19" s="328">
        <f t="shared" si="3"/>
        <v>7.3696284384513202</v>
      </c>
      <c r="W19" s="371">
        <v>529199</v>
      </c>
      <c r="X19" s="710">
        <v>45</v>
      </c>
      <c r="Y19" s="774">
        <f t="shared" si="0"/>
        <v>8.3962586271557402</v>
      </c>
      <c r="Z19" s="667">
        <v>535953</v>
      </c>
      <c r="AA19" s="1008">
        <v>29</v>
      </c>
      <c r="AB19" s="1055">
        <f t="shared" si="1"/>
        <v>5.0089124096668556</v>
      </c>
      <c r="AC19" s="680">
        <v>578968</v>
      </c>
    </row>
    <row r="20" spans="1:29">
      <c r="A20" s="973">
        <v>2</v>
      </c>
      <c r="B20" s="25" t="s">
        <v>55</v>
      </c>
      <c r="C20" s="77">
        <v>63</v>
      </c>
      <c r="D20" s="95">
        <v>10.38</v>
      </c>
      <c r="E20" s="87">
        <v>607061</v>
      </c>
      <c r="F20" s="77">
        <v>72</v>
      </c>
      <c r="G20" s="95">
        <v>11.91</v>
      </c>
      <c r="H20" s="87">
        <v>604559</v>
      </c>
      <c r="I20" s="77">
        <v>62</v>
      </c>
      <c r="J20" s="95">
        <v>10.28</v>
      </c>
      <c r="K20" s="87">
        <v>603316</v>
      </c>
      <c r="L20" s="77">
        <v>60</v>
      </c>
      <c r="M20" s="95">
        <v>9.9600000000000009</v>
      </c>
      <c r="N20" s="87">
        <v>602296</v>
      </c>
      <c r="O20" s="105">
        <v>37</v>
      </c>
      <c r="P20" s="125">
        <v>6.15</v>
      </c>
      <c r="Q20" s="109">
        <v>601642</v>
      </c>
      <c r="R20" s="105">
        <v>54</v>
      </c>
      <c r="S20" s="125">
        <v>8.9700000000000006</v>
      </c>
      <c r="T20" s="109">
        <v>602053</v>
      </c>
      <c r="U20" s="329">
        <v>70</v>
      </c>
      <c r="V20" s="334">
        <f t="shared" si="3"/>
        <v>11.615230554029905</v>
      </c>
      <c r="W20" s="371">
        <v>602657</v>
      </c>
      <c r="X20" s="729">
        <v>87</v>
      </c>
      <c r="Y20" s="817">
        <f t="shared" si="0"/>
        <v>14.437749237869387</v>
      </c>
      <c r="Z20" s="663">
        <v>602587</v>
      </c>
      <c r="AA20" s="1009">
        <v>79</v>
      </c>
      <c r="AB20" s="1055">
        <f t="shared" si="1"/>
        <v>13.121049152446661</v>
      </c>
      <c r="AC20" s="668">
        <v>602086</v>
      </c>
    </row>
    <row r="21" spans="1:29" ht="13.5" customHeight="1">
      <c r="A21" s="973">
        <v>2</v>
      </c>
      <c r="B21" s="25" t="s">
        <v>51</v>
      </c>
      <c r="C21" s="77">
        <v>86</v>
      </c>
      <c r="D21" s="95">
        <v>10.199999999999999</v>
      </c>
      <c r="E21" s="88">
        <v>843096</v>
      </c>
      <c r="F21" s="77">
        <v>78</v>
      </c>
      <c r="G21" s="95">
        <v>9.25</v>
      </c>
      <c r="H21" s="88">
        <v>842840</v>
      </c>
      <c r="I21" s="77">
        <v>58</v>
      </c>
      <c r="J21" s="95">
        <v>6.87</v>
      </c>
      <c r="K21" s="88">
        <v>844779</v>
      </c>
      <c r="L21" s="77">
        <v>55</v>
      </c>
      <c r="M21" s="95">
        <v>6.49</v>
      </c>
      <c r="N21" s="88">
        <v>847627</v>
      </c>
      <c r="O21" s="80">
        <v>92</v>
      </c>
      <c r="P21" s="125">
        <v>10.82</v>
      </c>
      <c r="Q21" s="110">
        <v>850525</v>
      </c>
      <c r="R21" s="80">
        <v>112</v>
      </c>
      <c r="S21" s="125">
        <v>13.13</v>
      </c>
      <c r="T21" s="110">
        <v>852864</v>
      </c>
      <c r="U21" s="333">
        <v>111</v>
      </c>
      <c r="V21" s="328">
        <f t="shared" si="3"/>
        <v>12.976779747806223</v>
      </c>
      <c r="W21" s="369">
        <v>855374</v>
      </c>
      <c r="X21" s="728">
        <v>98</v>
      </c>
      <c r="Y21" s="774">
        <f t="shared" si="0"/>
        <v>11.426146287318609</v>
      </c>
      <c r="Z21" s="667">
        <v>857682</v>
      </c>
      <c r="AA21" s="1010">
        <v>108</v>
      </c>
      <c r="AB21" s="1055">
        <f t="shared" si="1"/>
        <v>12.540699213651711</v>
      </c>
      <c r="AC21" s="680">
        <v>861196</v>
      </c>
    </row>
    <row r="22" spans="1:29">
      <c r="A22" s="974">
        <v>2</v>
      </c>
      <c r="B22" s="59" t="s">
        <v>52</v>
      </c>
      <c r="C22" s="78">
        <v>136</v>
      </c>
      <c r="D22" s="96">
        <v>13.6</v>
      </c>
      <c r="E22" s="89">
        <v>999924</v>
      </c>
      <c r="F22" s="78">
        <v>129</v>
      </c>
      <c r="G22" s="96">
        <v>12.94</v>
      </c>
      <c r="H22" s="89">
        <v>996882</v>
      </c>
      <c r="I22" s="78">
        <v>125</v>
      </c>
      <c r="J22" s="96">
        <v>12.55</v>
      </c>
      <c r="K22" s="89">
        <v>995679</v>
      </c>
      <c r="L22" s="78">
        <v>111</v>
      </c>
      <c r="M22" s="96">
        <v>11.15</v>
      </c>
      <c r="N22" s="89">
        <v>995578</v>
      </c>
      <c r="O22" s="82">
        <v>102</v>
      </c>
      <c r="P22" s="126">
        <v>10.27</v>
      </c>
      <c r="Q22" s="111">
        <v>993420</v>
      </c>
      <c r="R22" s="82">
        <v>106</v>
      </c>
      <c r="S22" s="126">
        <v>10.68</v>
      </c>
      <c r="T22" s="111">
        <v>992255</v>
      </c>
      <c r="U22" s="358">
        <v>137</v>
      </c>
      <c r="V22" s="365">
        <f t="shared" si="3"/>
        <v>13.782002917358282</v>
      </c>
      <c r="W22" s="370">
        <v>994050</v>
      </c>
      <c r="X22" s="726">
        <v>176</v>
      </c>
      <c r="Y22" s="777">
        <f t="shared" si="0"/>
        <v>17.686629109377733</v>
      </c>
      <c r="Z22" s="663">
        <v>995102</v>
      </c>
      <c r="AA22" s="1008">
        <v>148</v>
      </c>
      <c r="AB22" s="1057">
        <f t="shared" si="1"/>
        <v>14.853532129795784</v>
      </c>
      <c r="AC22" s="668">
        <v>996396</v>
      </c>
    </row>
    <row r="23" spans="1:29">
      <c r="A23" s="975"/>
      <c r="B23" s="547" t="s">
        <v>98</v>
      </c>
      <c r="C23" s="568">
        <f>SUM(C18:C22)</f>
        <v>354</v>
      </c>
      <c r="D23" s="569">
        <f>C23*100000/E23</f>
        <v>10.273483616405535</v>
      </c>
      <c r="E23" s="518">
        <f>SUM(E18:E22)</f>
        <v>3445764</v>
      </c>
      <c r="F23" s="568">
        <f>SUM(F18:F22)</f>
        <v>343</v>
      </c>
      <c r="G23" s="569">
        <f>F23*100000/H23</f>
        <v>9.9603589330045352</v>
      </c>
      <c r="H23" s="518">
        <f>SUM(H18:H22)</f>
        <v>3443651</v>
      </c>
      <c r="I23" s="568">
        <f>SUM(I18:I22)</f>
        <v>298</v>
      </c>
      <c r="J23" s="569">
        <f>I23*100000/K23</f>
        <v>8.6719920846246747</v>
      </c>
      <c r="K23" s="518">
        <f>SUM(K18:K22)</f>
        <v>3436350</v>
      </c>
      <c r="L23" s="568">
        <f>SUM(L18:L22)</f>
        <v>280</v>
      </c>
      <c r="M23" s="569">
        <f>L23*100000/N23</f>
        <v>8.1609835617388615</v>
      </c>
      <c r="N23" s="518">
        <f>SUM(N18:N22)</f>
        <v>3430959</v>
      </c>
      <c r="O23" s="570">
        <f>SUM(O18:O22)</f>
        <v>271</v>
      </c>
      <c r="P23" s="571">
        <f>O23*100000/Q23</f>
        <v>7.8876128678108843</v>
      </c>
      <c r="Q23" s="478">
        <f>SUM(Q18:Q22)</f>
        <v>3435767</v>
      </c>
      <c r="R23" s="570">
        <f>SUM(R18:R22)</f>
        <v>308</v>
      </c>
      <c r="S23" s="571">
        <f>R23*100000/T23</f>
        <v>8.9616424246480086</v>
      </c>
      <c r="T23" s="478">
        <f>SUM(T18:T22)</f>
        <v>3436870</v>
      </c>
      <c r="U23" s="481">
        <f>SUM(U18:U22)</f>
        <v>401</v>
      </c>
      <c r="V23" s="484">
        <f>U23*100000/W23</f>
        <v>11.648768425969607</v>
      </c>
      <c r="W23" s="485">
        <f>SUM(W18:W22)</f>
        <v>3442424</v>
      </c>
      <c r="X23" s="776">
        <f>SUM(X18:X22)</f>
        <v>469</v>
      </c>
      <c r="Y23" s="466">
        <f t="shared" si="0"/>
        <v>13.586240180392824</v>
      </c>
      <c r="Z23" s="465">
        <f>SUM(Z18:Z22)</f>
        <v>3452022</v>
      </c>
      <c r="AA23" s="539">
        <f>SUM(AA18:AA22)</f>
        <v>395</v>
      </c>
      <c r="AB23" s="1014">
        <f t="shared" si="1"/>
        <v>11.289810874231506</v>
      </c>
      <c r="AC23" s="925">
        <f>SUM(AC18:AC22)</f>
        <v>3498730</v>
      </c>
    </row>
    <row r="24" spans="1:29">
      <c r="A24" s="976">
        <v>3</v>
      </c>
      <c r="B24" s="61" t="s">
        <v>9</v>
      </c>
      <c r="C24" s="79">
        <v>30</v>
      </c>
      <c r="D24" s="97">
        <v>8.8699999999999992</v>
      </c>
      <c r="E24" s="90">
        <v>338077</v>
      </c>
      <c r="F24" s="79">
        <v>28</v>
      </c>
      <c r="G24" s="97">
        <v>8.32</v>
      </c>
      <c r="H24" s="90">
        <v>336550</v>
      </c>
      <c r="I24" s="79">
        <v>28</v>
      </c>
      <c r="J24" s="97">
        <v>8.34</v>
      </c>
      <c r="K24" s="90">
        <v>335686</v>
      </c>
      <c r="L24" s="79">
        <v>19</v>
      </c>
      <c r="M24" s="97">
        <v>5.67</v>
      </c>
      <c r="N24" s="90">
        <v>335177</v>
      </c>
      <c r="O24" s="79">
        <v>30</v>
      </c>
      <c r="P24" s="127">
        <v>8.98</v>
      </c>
      <c r="Q24" s="112">
        <v>334096</v>
      </c>
      <c r="R24" s="79">
        <v>32</v>
      </c>
      <c r="S24" s="127">
        <v>9.6</v>
      </c>
      <c r="T24" s="112">
        <v>333214</v>
      </c>
      <c r="U24" s="345">
        <v>75</v>
      </c>
      <c r="V24" s="360">
        <f t="shared" ref="V24:V28" si="4">U24*100000/W24</f>
        <v>22.52448411423217</v>
      </c>
      <c r="W24" s="411">
        <v>332971</v>
      </c>
      <c r="X24" s="727">
        <v>49</v>
      </c>
      <c r="Y24" s="773">
        <f t="shared" si="0"/>
        <v>14.735689840794404</v>
      </c>
      <c r="Z24" s="663">
        <v>332526</v>
      </c>
      <c r="AA24" s="1006">
        <v>45</v>
      </c>
      <c r="AB24" s="1056">
        <f t="shared" si="1"/>
        <v>13.55548259024186</v>
      </c>
      <c r="AC24" s="668">
        <v>331969</v>
      </c>
    </row>
    <row r="25" spans="1:29">
      <c r="A25" s="973">
        <v>3</v>
      </c>
      <c r="B25" s="24" t="s">
        <v>47</v>
      </c>
      <c r="C25" s="77">
        <v>84</v>
      </c>
      <c r="D25" s="95">
        <v>7.82</v>
      </c>
      <c r="E25" s="88">
        <v>1074849</v>
      </c>
      <c r="F25" s="77">
        <v>84</v>
      </c>
      <c r="G25" s="95">
        <v>7.82</v>
      </c>
      <c r="H25" s="88">
        <v>1073962</v>
      </c>
      <c r="I25" s="77">
        <v>74</v>
      </c>
      <c r="J25" s="95">
        <v>6.89</v>
      </c>
      <c r="K25" s="88">
        <v>1073554</v>
      </c>
      <c r="L25" s="77">
        <v>80</v>
      </c>
      <c r="M25" s="95">
        <v>7.45</v>
      </c>
      <c r="N25" s="88">
        <v>1073182</v>
      </c>
      <c r="O25" s="80">
        <v>111</v>
      </c>
      <c r="P25" s="125">
        <v>10.35</v>
      </c>
      <c r="Q25" s="110">
        <v>1072591</v>
      </c>
      <c r="R25" s="80">
        <v>119</v>
      </c>
      <c r="S25" s="125">
        <v>11.1</v>
      </c>
      <c r="T25" s="110">
        <v>1072516</v>
      </c>
      <c r="U25" s="329">
        <v>128</v>
      </c>
      <c r="V25" s="328">
        <f t="shared" si="4"/>
        <v>11.92644736290409</v>
      </c>
      <c r="W25" s="412">
        <v>1073245</v>
      </c>
      <c r="X25" s="713">
        <v>110</v>
      </c>
      <c r="Y25" s="774">
        <f t="shared" si="0"/>
        <v>10.252118227427399</v>
      </c>
      <c r="Z25" s="667">
        <v>1072949</v>
      </c>
      <c r="AA25" s="1011">
        <v>164</v>
      </c>
      <c r="AB25" s="1055">
        <f t="shared" si="1"/>
        <v>15.29352850611135</v>
      </c>
      <c r="AC25" s="680">
        <v>1072349</v>
      </c>
    </row>
    <row r="26" spans="1:29">
      <c r="A26" s="973">
        <v>3</v>
      </c>
      <c r="B26" s="25" t="s">
        <v>48</v>
      </c>
      <c r="C26" s="77">
        <v>28</v>
      </c>
      <c r="D26" s="95">
        <v>8.56</v>
      </c>
      <c r="E26" s="88">
        <v>326982</v>
      </c>
      <c r="F26" s="77">
        <v>35</v>
      </c>
      <c r="G26" s="95">
        <v>10.69</v>
      </c>
      <c r="H26" s="88">
        <v>327281</v>
      </c>
      <c r="I26" s="77">
        <v>24</v>
      </c>
      <c r="J26" s="95">
        <v>7.32</v>
      </c>
      <c r="K26" s="88">
        <v>327729</v>
      </c>
      <c r="L26" s="77">
        <v>28</v>
      </c>
      <c r="M26" s="95">
        <v>8.5399999999999991</v>
      </c>
      <c r="N26" s="88">
        <v>327916</v>
      </c>
      <c r="O26" s="105">
        <v>24</v>
      </c>
      <c r="P26" s="125">
        <v>7.32</v>
      </c>
      <c r="Q26" s="110">
        <v>327997</v>
      </c>
      <c r="R26" s="105">
        <v>19</v>
      </c>
      <c r="S26" s="125">
        <v>5.78</v>
      </c>
      <c r="T26" s="110">
        <v>328492</v>
      </c>
      <c r="U26" s="333">
        <v>55</v>
      </c>
      <c r="V26" s="357">
        <f t="shared" si="4"/>
        <v>16.705037631893866</v>
      </c>
      <c r="W26" s="412">
        <v>329242</v>
      </c>
      <c r="X26" s="713">
        <v>32</v>
      </c>
      <c r="Y26" s="774">
        <f t="shared" si="0"/>
        <v>9.7011441286856765</v>
      </c>
      <c r="Z26" s="663">
        <v>329858</v>
      </c>
      <c r="AA26" s="1008">
        <v>39</v>
      </c>
      <c r="AB26" s="1055">
        <f t="shared" si="1"/>
        <v>11.798767482596817</v>
      </c>
      <c r="AC26" s="668">
        <v>330543</v>
      </c>
    </row>
    <row r="27" spans="1:29">
      <c r="A27" s="973">
        <v>3</v>
      </c>
      <c r="B27" s="25" t="s">
        <v>49</v>
      </c>
      <c r="C27" s="77">
        <v>42</v>
      </c>
      <c r="D27" s="95">
        <v>5.78</v>
      </c>
      <c r="E27" s="88">
        <v>727158</v>
      </c>
      <c r="F27" s="77">
        <v>54</v>
      </c>
      <c r="G27" s="95">
        <v>7.44</v>
      </c>
      <c r="H27" s="88">
        <v>726104</v>
      </c>
      <c r="I27" s="77">
        <v>39</v>
      </c>
      <c r="J27" s="95">
        <v>5.37</v>
      </c>
      <c r="K27" s="88">
        <v>726530</v>
      </c>
      <c r="L27" s="77">
        <v>39</v>
      </c>
      <c r="M27" s="95">
        <v>5.36</v>
      </c>
      <c r="N27" s="88">
        <v>726970</v>
      </c>
      <c r="O27" s="105">
        <v>81</v>
      </c>
      <c r="P27" s="125">
        <v>11.15</v>
      </c>
      <c r="Q27" s="110">
        <v>726551</v>
      </c>
      <c r="R27" s="105">
        <v>89</v>
      </c>
      <c r="S27" s="125">
        <v>12.25</v>
      </c>
      <c r="T27" s="110">
        <v>726782</v>
      </c>
      <c r="U27" s="335">
        <v>92</v>
      </c>
      <c r="V27" s="334">
        <f t="shared" si="4"/>
        <v>12.635748455211079</v>
      </c>
      <c r="W27" s="371">
        <v>728093</v>
      </c>
      <c r="X27" s="714">
        <v>81</v>
      </c>
      <c r="Y27" s="774">
        <f t="shared" si="0"/>
        <v>11.109952871854237</v>
      </c>
      <c r="Z27" s="667">
        <v>729076</v>
      </c>
      <c r="AA27" s="1007">
        <v>116</v>
      </c>
      <c r="AB27" s="1055">
        <f t="shared" si="1"/>
        <v>15.893894552230625</v>
      </c>
      <c r="AC27" s="680">
        <v>729840</v>
      </c>
    </row>
    <row r="28" spans="1:29" ht="17.25" customHeight="1">
      <c r="A28" s="974">
        <v>3</v>
      </c>
      <c r="B28" s="59" t="s">
        <v>50</v>
      </c>
      <c r="C28" s="78">
        <v>27</v>
      </c>
      <c r="D28" s="96">
        <v>4.8499999999999996</v>
      </c>
      <c r="E28" s="89">
        <v>556287</v>
      </c>
      <c r="F28" s="78">
        <v>39</v>
      </c>
      <c r="G28" s="96">
        <v>7.03</v>
      </c>
      <c r="H28" s="89">
        <v>554426</v>
      </c>
      <c r="I28" s="78">
        <v>40</v>
      </c>
      <c r="J28" s="96">
        <v>7.22</v>
      </c>
      <c r="K28" s="89">
        <v>553653</v>
      </c>
      <c r="L28" s="78">
        <v>27</v>
      </c>
      <c r="M28" s="96">
        <v>4.88</v>
      </c>
      <c r="N28" s="89">
        <v>552942</v>
      </c>
      <c r="O28" s="106">
        <v>21</v>
      </c>
      <c r="P28" s="126">
        <v>3.81</v>
      </c>
      <c r="Q28" s="111">
        <v>551189</v>
      </c>
      <c r="R28" s="106">
        <v>37</v>
      </c>
      <c r="S28" s="126">
        <v>6.73</v>
      </c>
      <c r="T28" s="111">
        <v>549541</v>
      </c>
      <c r="U28" s="329">
        <v>43</v>
      </c>
      <c r="V28" s="328">
        <f t="shared" si="4"/>
        <v>7.8306253938076145</v>
      </c>
      <c r="W28" s="371">
        <v>549126</v>
      </c>
      <c r="X28" s="712">
        <v>56</v>
      </c>
      <c r="Y28" s="777">
        <f t="shared" si="0"/>
        <v>10.2152685429926</v>
      </c>
      <c r="Z28" s="663">
        <v>548199</v>
      </c>
      <c r="AA28" s="1008">
        <v>35</v>
      </c>
      <c r="AB28" s="1057">
        <f t="shared" si="1"/>
        <v>6.4014631915866484</v>
      </c>
      <c r="AC28" s="668">
        <v>546750</v>
      </c>
    </row>
    <row r="29" spans="1:29">
      <c r="A29" s="975"/>
      <c r="B29" s="547" t="s">
        <v>98</v>
      </c>
      <c r="C29" s="568">
        <f>SUM(C24:C28)</f>
        <v>211</v>
      </c>
      <c r="D29" s="569">
        <f>C29*100000/E29</f>
        <v>6.979006421016666</v>
      </c>
      <c r="E29" s="518">
        <f>SUM(E24:E28)</f>
        <v>3023353</v>
      </c>
      <c r="F29" s="568">
        <f>SUM(F24:F28)</f>
        <v>240</v>
      </c>
      <c r="G29" s="569">
        <f>F29*100000/H29</f>
        <v>7.95143528376519</v>
      </c>
      <c r="H29" s="518">
        <f>SUM(H24:H28)</f>
        <v>3018323</v>
      </c>
      <c r="I29" s="568">
        <f>SUM(I24:I28)</f>
        <v>205</v>
      </c>
      <c r="J29" s="569">
        <f>I29*100000/K29</f>
        <v>6.7944869864030712</v>
      </c>
      <c r="K29" s="518">
        <f>SUM(K24:K28)</f>
        <v>3017152</v>
      </c>
      <c r="L29" s="568">
        <f>SUM(L24:L28)</f>
        <v>193</v>
      </c>
      <c r="M29" s="569">
        <f>L29*100000/N29</f>
        <v>6.3988075009938044</v>
      </c>
      <c r="N29" s="518">
        <f>SUM(N24:N28)</f>
        <v>3016187</v>
      </c>
      <c r="O29" s="572">
        <f>SUM(O24:O28)</f>
        <v>267</v>
      </c>
      <c r="P29" s="571">
        <f>O29*100000/Q29</f>
        <v>8.8632941445161766</v>
      </c>
      <c r="Q29" s="478">
        <f>SUM(Q24:Q28)</f>
        <v>3012424</v>
      </c>
      <c r="R29" s="572">
        <f>SUM(R24:R28)</f>
        <v>296</v>
      </c>
      <c r="S29" s="571">
        <f>R29*100000/T29</f>
        <v>9.8321068112252092</v>
      </c>
      <c r="T29" s="478">
        <f>SUM(T24:T28)</f>
        <v>3010545</v>
      </c>
      <c r="U29" s="481">
        <f>SUM(U24:U28)</f>
        <v>393</v>
      </c>
      <c r="V29" s="484">
        <f>U29*100000/W29</f>
        <v>13.044876699360735</v>
      </c>
      <c r="W29" s="485">
        <f>SUM(W24:W28)</f>
        <v>3012677</v>
      </c>
      <c r="X29" s="461">
        <f>SUM(X24:X28)</f>
        <v>328</v>
      </c>
      <c r="Y29" s="788">
        <f t="shared" si="0"/>
        <v>10.887576478585997</v>
      </c>
      <c r="Z29" s="465">
        <f>SUM(Z24:Z28)</f>
        <v>3012608</v>
      </c>
      <c r="AA29" s="539">
        <f>SUM(AA24:AA28)</f>
        <v>399</v>
      </c>
      <c r="AB29" s="1014">
        <f t="shared" si="1"/>
        <v>13.24942693738002</v>
      </c>
      <c r="AC29" s="925">
        <f>SUM(AC24:AC28)</f>
        <v>3011451</v>
      </c>
    </row>
    <row r="30" spans="1:29">
      <c r="A30" s="976">
        <v>4</v>
      </c>
      <c r="B30" s="60" t="s">
        <v>2</v>
      </c>
      <c r="C30" s="79">
        <v>83</v>
      </c>
      <c r="D30" s="94">
        <v>8.1999999999999993</v>
      </c>
      <c r="E30" s="90">
        <v>1011624</v>
      </c>
      <c r="F30" s="79">
        <v>71</v>
      </c>
      <c r="G30" s="94">
        <v>6.84</v>
      </c>
      <c r="H30" s="90">
        <v>1038392</v>
      </c>
      <c r="I30" s="79">
        <v>72</v>
      </c>
      <c r="J30" s="94">
        <v>6.76</v>
      </c>
      <c r="K30" s="90">
        <v>1065332</v>
      </c>
      <c r="L30" s="79">
        <v>61</v>
      </c>
      <c r="M30" s="94">
        <v>5.6</v>
      </c>
      <c r="N30" s="90">
        <v>1089908</v>
      </c>
      <c r="O30" s="79">
        <v>69</v>
      </c>
      <c r="P30" s="124">
        <v>6.2</v>
      </c>
      <c r="Q30" s="113">
        <v>1112185</v>
      </c>
      <c r="R30" s="79">
        <v>98</v>
      </c>
      <c r="S30" s="124">
        <v>8.66</v>
      </c>
      <c r="T30" s="113">
        <v>1132150</v>
      </c>
      <c r="U30" s="329">
        <v>118</v>
      </c>
      <c r="V30" s="328">
        <f>U30*100000/W30</f>
        <v>10.270041158495456</v>
      </c>
      <c r="W30" s="368">
        <v>1148973</v>
      </c>
      <c r="X30" s="711">
        <v>131</v>
      </c>
      <c r="Y30" s="785">
        <f t="shared" si="0"/>
        <v>11.243959590410876</v>
      </c>
      <c r="Z30" s="663">
        <v>1165070</v>
      </c>
      <c r="AA30" s="1006">
        <v>117</v>
      </c>
      <c r="AB30" s="1056">
        <f t="shared" si="1"/>
        <v>9.8835097441269149</v>
      </c>
      <c r="AC30" s="668">
        <v>1183790</v>
      </c>
    </row>
    <row r="31" spans="1:29">
      <c r="A31" s="973">
        <v>4</v>
      </c>
      <c r="B31" s="25" t="s">
        <v>3</v>
      </c>
      <c r="C31" s="80">
        <v>90</v>
      </c>
      <c r="D31" s="95">
        <v>10.24</v>
      </c>
      <c r="E31" s="91">
        <v>879091</v>
      </c>
      <c r="F31" s="80">
        <v>67</v>
      </c>
      <c r="G31" s="95">
        <v>7.34</v>
      </c>
      <c r="H31" s="91">
        <v>913047</v>
      </c>
      <c r="I31" s="80">
        <v>73</v>
      </c>
      <c r="J31" s="95">
        <v>7.74</v>
      </c>
      <c r="K31" s="91">
        <v>942813</v>
      </c>
      <c r="L31" s="80">
        <v>61</v>
      </c>
      <c r="M31" s="95">
        <v>6.28</v>
      </c>
      <c r="N31" s="91">
        <v>971010</v>
      </c>
      <c r="O31" s="80">
        <v>66</v>
      </c>
      <c r="P31" s="125">
        <v>6.61</v>
      </c>
      <c r="Q31" s="114">
        <v>998271</v>
      </c>
      <c r="R31" s="80">
        <v>62</v>
      </c>
      <c r="S31" s="125">
        <v>6.06</v>
      </c>
      <c r="T31" s="114">
        <v>1022367</v>
      </c>
      <c r="U31" s="335">
        <v>90</v>
      </c>
      <c r="V31" s="357">
        <f t="shared" ref="V31:V37" si="5">U31*100000/W31</f>
        <v>8.6248368468363132</v>
      </c>
      <c r="W31" s="666">
        <v>1043498</v>
      </c>
      <c r="X31" s="713">
        <v>94</v>
      </c>
      <c r="Y31" s="774">
        <f t="shared" si="0"/>
        <v>8.8378425134071943</v>
      </c>
      <c r="Z31" s="667">
        <v>1063608</v>
      </c>
      <c r="AA31" s="1008">
        <v>81</v>
      </c>
      <c r="AB31" s="1055">
        <f t="shared" si="1"/>
        <v>7.47126330761128</v>
      </c>
      <c r="AC31" s="680">
        <v>1084154</v>
      </c>
    </row>
    <row r="32" spans="1:29">
      <c r="A32" s="973">
        <v>4</v>
      </c>
      <c r="B32" s="25" t="s">
        <v>4</v>
      </c>
      <c r="C32" s="80">
        <v>43</v>
      </c>
      <c r="D32" s="95">
        <v>5.68</v>
      </c>
      <c r="E32" s="91">
        <v>757654</v>
      </c>
      <c r="F32" s="80">
        <v>48</v>
      </c>
      <c r="G32" s="95">
        <v>6.28</v>
      </c>
      <c r="H32" s="91">
        <v>764919</v>
      </c>
      <c r="I32" s="80">
        <v>48</v>
      </c>
      <c r="J32" s="95">
        <v>6.22</v>
      </c>
      <c r="K32" s="91">
        <v>772142</v>
      </c>
      <c r="L32" s="80">
        <v>71</v>
      </c>
      <c r="M32" s="95">
        <v>9.1199999999999992</v>
      </c>
      <c r="N32" s="91">
        <v>778627</v>
      </c>
      <c r="O32" s="80">
        <v>31</v>
      </c>
      <c r="P32" s="125">
        <v>3.95</v>
      </c>
      <c r="Q32" s="114">
        <v>784875</v>
      </c>
      <c r="R32" s="80">
        <v>35</v>
      </c>
      <c r="S32" s="125">
        <v>4.43</v>
      </c>
      <c r="T32" s="114">
        <v>790581</v>
      </c>
      <c r="U32" s="329">
        <v>24</v>
      </c>
      <c r="V32" s="357">
        <f t="shared" si="5"/>
        <v>3.0160605222811472</v>
      </c>
      <c r="W32" s="707">
        <v>795740</v>
      </c>
      <c r="X32" s="713">
        <v>71</v>
      </c>
      <c r="Y32" s="774">
        <f t="shared" si="0"/>
        <v>8.8662999431807545</v>
      </c>
      <c r="Z32" s="663">
        <v>800785</v>
      </c>
      <c r="AA32" s="1007">
        <v>95</v>
      </c>
      <c r="AB32" s="1055">
        <f t="shared" si="1"/>
        <v>11.786907599329512</v>
      </c>
      <c r="AC32" s="668">
        <v>805979</v>
      </c>
    </row>
    <row r="33" spans="1:29">
      <c r="A33" s="973">
        <v>4</v>
      </c>
      <c r="B33" s="25" t="s">
        <v>5</v>
      </c>
      <c r="C33" s="80">
        <v>31</v>
      </c>
      <c r="D33" s="95">
        <v>10.91</v>
      </c>
      <c r="E33" s="91">
        <v>284175</v>
      </c>
      <c r="F33" s="80">
        <v>34</v>
      </c>
      <c r="G33" s="95">
        <v>11.95</v>
      </c>
      <c r="H33" s="91">
        <v>284619</v>
      </c>
      <c r="I33" s="80">
        <v>16</v>
      </c>
      <c r="J33" s="95">
        <v>5.62</v>
      </c>
      <c r="K33" s="91">
        <v>284819</v>
      </c>
      <c r="L33" s="80">
        <v>29</v>
      </c>
      <c r="M33" s="95">
        <v>10.18</v>
      </c>
      <c r="N33" s="91">
        <v>284889</v>
      </c>
      <c r="O33" s="80">
        <v>19</v>
      </c>
      <c r="P33" s="125">
        <v>6.68</v>
      </c>
      <c r="Q33" s="114">
        <v>284516</v>
      </c>
      <c r="R33" s="80">
        <v>40</v>
      </c>
      <c r="S33" s="125">
        <v>14.09</v>
      </c>
      <c r="T33" s="114">
        <v>283972</v>
      </c>
      <c r="U33" s="335">
        <v>27</v>
      </c>
      <c r="V33" s="357">
        <f t="shared" si="5"/>
        <v>9.5135074187740258</v>
      </c>
      <c r="W33" s="373">
        <v>283807</v>
      </c>
      <c r="X33" s="713">
        <v>50</v>
      </c>
      <c r="Y33" s="774">
        <f t="shared" si="0"/>
        <v>17.627357659086904</v>
      </c>
      <c r="Z33" s="667">
        <v>283650</v>
      </c>
      <c r="AA33" s="1012">
        <v>62</v>
      </c>
      <c r="AB33" s="1055">
        <f t="shared" si="1"/>
        <v>21.879444262115744</v>
      </c>
      <c r="AC33" s="680">
        <v>283371</v>
      </c>
    </row>
    <row r="34" spans="1:29">
      <c r="A34" s="973">
        <v>4</v>
      </c>
      <c r="B34" s="25" t="s">
        <v>7</v>
      </c>
      <c r="C34" s="80">
        <v>69</v>
      </c>
      <c r="D34" s="98">
        <v>9.18</v>
      </c>
      <c r="E34" s="91">
        <v>751298</v>
      </c>
      <c r="F34" s="80">
        <v>94</v>
      </c>
      <c r="G34" s="98">
        <v>12.5</v>
      </c>
      <c r="H34" s="91">
        <v>751811</v>
      </c>
      <c r="I34" s="80">
        <v>86</v>
      </c>
      <c r="J34" s="98">
        <v>11.4</v>
      </c>
      <c r="K34" s="91">
        <v>754127</v>
      </c>
      <c r="L34" s="80">
        <v>69</v>
      </c>
      <c r="M34" s="98">
        <v>9.14</v>
      </c>
      <c r="N34" s="91">
        <v>755153</v>
      </c>
      <c r="O34" s="80">
        <v>55</v>
      </c>
      <c r="P34" s="128">
        <v>7.28</v>
      </c>
      <c r="Q34" s="115">
        <v>755991</v>
      </c>
      <c r="R34" s="80">
        <v>91</v>
      </c>
      <c r="S34" s="128">
        <v>12.02</v>
      </c>
      <c r="T34" s="115">
        <v>757093</v>
      </c>
      <c r="U34" s="335">
        <v>115</v>
      </c>
      <c r="V34" s="357">
        <f t="shared" si="5"/>
        <v>15.171203736073824</v>
      </c>
      <c r="W34" s="373">
        <v>758015</v>
      </c>
      <c r="X34" s="713">
        <v>156</v>
      </c>
      <c r="Y34" s="774">
        <f t="shared" si="0"/>
        <v>20.575371807520035</v>
      </c>
      <c r="Z34" s="663">
        <v>758188</v>
      </c>
      <c r="AA34" s="1008">
        <v>135</v>
      </c>
      <c r="AB34" s="1055">
        <f t="shared" si="1"/>
        <v>17.797558702281119</v>
      </c>
      <c r="AC34" s="668">
        <v>758531</v>
      </c>
    </row>
    <row r="35" spans="1:29" ht="14.25" customHeight="1">
      <c r="A35" s="973">
        <v>4</v>
      </c>
      <c r="B35" s="25" t="s">
        <v>8</v>
      </c>
      <c r="C35" s="80">
        <v>30</v>
      </c>
      <c r="D35" s="99">
        <v>13.87</v>
      </c>
      <c r="E35" s="91">
        <v>216311</v>
      </c>
      <c r="F35" s="80">
        <v>20</v>
      </c>
      <c r="G35" s="99">
        <v>9.2799999999999994</v>
      </c>
      <c r="H35" s="91">
        <v>215602</v>
      </c>
      <c r="I35" s="80">
        <v>22</v>
      </c>
      <c r="J35" s="99">
        <v>10.210000000000001</v>
      </c>
      <c r="K35" s="91">
        <v>215426</v>
      </c>
      <c r="L35" s="80">
        <v>16</v>
      </c>
      <c r="M35" s="99">
        <v>7.44</v>
      </c>
      <c r="N35" s="91">
        <v>214981</v>
      </c>
      <c r="O35" s="80">
        <v>13</v>
      </c>
      <c r="P35" s="129">
        <v>6.07</v>
      </c>
      <c r="Q35" s="116">
        <v>214124</v>
      </c>
      <c r="R35" s="80">
        <v>17</v>
      </c>
      <c r="S35" s="129">
        <v>7.97</v>
      </c>
      <c r="T35" s="116">
        <v>213402</v>
      </c>
      <c r="U35" s="329">
        <v>29</v>
      </c>
      <c r="V35" s="357">
        <f t="shared" si="5"/>
        <v>13.618028391241261</v>
      </c>
      <c r="W35" s="373">
        <v>212953</v>
      </c>
      <c r="X35" s="713">
        <v>39</v>
      </c>
      <c r="Y35" s="774">
        <f t="shared" si="0"/>
        <v>18.359507400293751</v>
      </c>
      <c r="Z35" s="667">
        <v>212424</v>
      </c>
      <c r="AA35" s="1007">
        <v>33</v>
      </c>
      <c r="AB35" s="1055">
        <f t="shared" si="1"/>
        <v>15.581325073657172</v>
      </c>
      <c r="AC35" s="680">
        <v>211792</v>
      </c>
    </row>
    <row r="36" spans="1:29">
      <c r="A36" s="973">
        <v>4</v>
      </c>
      <c r="B36" s="25" t="s">
        <v>6</v>
      </c>
      <c r="C36" s="81">
        <v>28</v>
      </c>
      <c r="D36" s="98">
        <v>4.57</v>
      </c>
      <c r="E36" s="91">
        <v>612806</v>
      </c>
      <c r="F36" s="81">
        <v>33</v>
      </c>
      <c r="G36" s="98">
        <v>5.33</v>
      </c>
      <c r="H36" s="91">
        <v>618699</v>
      </c>
      <c r="I36" s="81">
        <v>24</v>
      </c>
      <c r="J36" s="98">
        <v>3.89</v>
      </c>
      <c r="K36" s="91">
        <v>617174</v>
      </c>
      <c r="L36" s="81">
        <v>19</v>
      </c>
      <c r="M36" s="98">
        <v>3.09</v>
      </c>
      <c r="N36" s="91">
        <v>615046</v>
      </c>
      <c r="O36" s="81">
        <v>9</v>
      </c>
      <c r="P36" s="128">
        <v>1.45</v>
      </c>
      <c r="Q36" s="115">
        <v>618919</v>
      </c>
      <c r="R36" s="81">
        <v>22</v>
      </c>
      <c r="S36" s="128">
        <v>3.53</v>
      </c>
      <c r="T36" s="115">
        <v>623071</v>
      </c>
      <c r="U36" s="356">
        <v>46</v>
      </c>
      <c r="V36" s="334">
        <f t="shared" si="5"/>
        <v>7.3312380867381091</v>
      </c>
      <c r="W36" s="666">
        <v>627452</v>
      </c>
      <c r="X36" s="713">
        <v>80</v>
      </c>
      <c r="Y36" s="774">
        <f t="shared" si="0"/>
        <v>12.671480773403829</v>
      </c>
      <c r="Z36" s="663">
        <v>631339</v>
      </c>
      <c r="AA36" s="1012">
        <v>60</v>
      </c>
      <c r="AB36" s="1055">
        <f t="shared" si="1"/>
        <v>9.4404043010481988</v>
      </c>
      <c r="AC36" s="668">
        <v>635566</v>
      </c>
    </row>
    <row r="37" spans="1:29">
      <c r="A37" s="974">
        <v>4</v>
      </c>
      <c r="B37" s="59" t="s">
        <v>19</v>
      </c>
      <c r="C37" s="82">
        <v>26</v>
      </c>
      <c r="D37" s="96">
        <v>10.43</v>
      </c>
      <c r="E37" s="92">
        <v>249250</v>
      </c>
      <c r="F37" s="82">
        <v>18</v>
      </c>
      <c r="G37" s="96">
        <v>7.21</v>
      </c>
      <c r="H37" s="92">
        <v>249625</v>
      </c>
      <c r="I37" s="82">
        <v>10</v>
      </c>
      <c r="J37" s="96">
        <v>3.98</v>
      </c>
      <c r="K37" s="92">
        <v>251219</v>
      </c>
      <c r="L37" s="82">
        <v>18</v>
      </c>
      <c r="M37" s="96">
        <v>7.14</v>
      </c>
      <c r="N37" s="92">
        <v>252209</v>
      </c>
      <c r="O37" s="82">
        <v>7</v>
      </c>
      <c r="P37" s="126">
        <v>2.76</v>
      </c>
      <c r="Q37" s="117">
        <v>253283</v>
      </c>
      <c r="R37" s="82">
        <v>27</v>
      </c>
      <c r="S37" s="126">
        <v>10.61</v>
      </c>
      <c r="T37" s="117">
        <v>254502</v>
      </c>
      <c r="U37" s="379">
        <v>40</v>
      </c>
      <c r="V37" s="328">
        <f t="shared" si="5"/>
        <v>15.647676906767229</v>
      </c>
      <c r="W37" s="708">
        <v>255629</v>
      </c>
      <c r="X37" s="715">
        <v>53</v>
      </c>
      <c r="Y37" s="775">
        <f t="shared" si="0"/>
        <v>20.647312732769233</v>
      </c>
      <c r="Z37" s="721">
        <v>256692</v>
      </c>
      <c r="AA37" s="1009">
        <v>55</v>
      </c>
      <c r="AB37" s="1057">
        <f t="shared" si="1"/>
        <v>21.322953577991612</v>
      </c>
      <c r="AC37" s="681">
        <v>257938</v>
      </c>
    </row>
    <row r="38" spans="1:29">
      <c r="A38" s="975"/>
      <c r="B38" s="547" t="s">
        <v>98</v>
      </c>
      <c r="C38" s="570">
        <f>SUM(C30:C37)</f>
        <v>400</v>
      </c>
      <c r="D38" s="569">
        <f>C38*100000/E38</f>
        <v>8.3994633582860398</v>
      </c>
      <c r="E38" s="503">
        <f>SUM(E30:E37)</f>
        <v>4762209</v>
      </c>
      <c r="F38" s="570">
        <f>SUM(F30:F37)</f>
        <v>385</v>
      </c>
      <c r="G38" s="569">
        <f>F38*100000/H38</f>
        <v>7.9599496683078632</v>
      </c>
      <c r="H38" s="503">
        <f>SUM(H30:H37)</f>
        <v>4836714</v>
      </c>
      <c r="I38" s="570">
        <f>SUM(I30:I37)</f>
        <v>351</v>
      </c>
      <c r="J38" s="569">
        <f>I38*100000/K38</f>
        <v>7.1588063924265946</v>
      </c>
      <c r="K38" s="503">
        <f>SUM(K30:K37)</f>
        <v>4903052</v>
      </c>
      <c r="L38" s="570">
        <f>SUM(L30:L37)</f>
        <v>344</v>
      </c>
      <c r="M38" s="569">
        <f>L38*100000/N38</f>
        <v>6.9329357375303395</v>
      </c>
      <c r="N38" s="503">
        <f>SUM(N30:N37)</f>
        <v>4961823</v>
      </c>
      <c r="O38" s="570">
        <f>SUM(O30:O37)</f>
        <v>269</v>
      </c>
      <c r="P38" s="571">
        <f>O38*100000/Q38</f>
        <v>5.3562567849237901</v>
      </c>
      <c r="Q38" s="490">
        <f>SUM(Q30:Q37)</f>
        <v>5022164</v>
      </c>
      <c r="R38" s="570">
        <f>SUM(R30:R37)</f>
        <v>392</v>
      </c>
      <c r="S38" s="571">
        <f>R38*100000/T38</f>
        <v>7.7208852704023405</v>
      </c>
      <c r="T38" s="490">
        <f>SUM(T30:T37)</f>
        <v>5077138</v>
      </c>
      <c r="U38" s="481">
        <f>SUM(U30:U37)</f>
        <v>489</v>
      </c>
      <c r="V38" s="484">
        <f>U38*100000/W38</f>
        <v>9.5394773419855809</v>
      </c>
      <c r="W38" s="485">
        <f>SUM(W30:W37)</f>
        <v>5126067</v>
      </c>
      <c r="X38" s="461">
        <f>SUM(X30:X37)</f>
        <v>674</v>
      </c>
      <c r="Y38" s="466">
        <f t="shared" si="0"/>
        <v>13.032324030754738</v>
      </c>
      <c r="Z38" s="465">
        <f>SUM(Z30:Z37)</f>
        <v>5171756</v>
      </c>
      <c r="AA38" s="1013">
        <f>SUM(AA30:AA37)</f>
        <v>638</v>
      </c>
      <c r="AB38" s="1059">
        <f t="shared" si="1"/>
        <v>12.219598051835995</v>
      </c>
      <c r="AC38" s="683">
        <f>SUM(AC30:AC37)</f>
        <v>5221121</v>
      </c>
    </row>
    <row r="39" spans="1:29">
      <c r="A39" s="976">
        <v>5</v>
      </c>
      <c r="B39" s="61" t="s">
        <v>20</v>
      </c>
      <c r="C39" s="79">
        <v>69</v>
      </c>
      <c r="D39" s="94">
        <v>8.31</v>
      </c>
      <c r="E39" s="90">
        <v>830184</v>
      </c>
      <c r="F39" s="79">
        <v>100</v>
      </c>
      <c r="G39" s="94">
        <v>12</v>
      </c>
      <c r="H39" s="90">
        <v>833650</v>
      </c>
      <c r="I39" s="79">
        <v>77</v>
      </c>
      <c r="J39" s="94">
        <v>9.2200000000000006</v>
      </c>
      <c r="K39" s="90">
        <v>835546</v>
      </c>
      <c r="L39" s="79">
        <v>105</v>
      </c>
      <c r="M39" s="94">
        <v>12.54</v>
      </c>
      <c r="N39" s="90">
        <v>837153</v>
      </c>
      <c r="O39" s="79">
        <v>138</v>
      </c>
      <c r="P39" s="124">
        <v>16.41</v>
      </c>
      <c r="Q39" s="113">
        <v>840880</v>
      </c>
      <c r="R39" s="79">
        <v>155</v>
      </c>
      <c r="S39" s="124">
        <v>18.350000000000001</v>
      </c>
      <c r="T39" s="113">
        <v>844658</v>
      </c>
      <c r="U39" s="345">
        <v>143</v>
      </c>
      <c r="V39" s="328">
        <f t="shared" ref="V39:V46" si="6">U39*100000/W39</f>
        <v>16.855316555810546</v>
      </c>
      <c r="W39" s="368">
        <v>848397</v>
      </c>
      <c r="X39" s="709">
        <v>138</v>
      </c>
      <c r="Y39" s="773">
        <f t="shared" si="0"/>
        <v>16.203078584931138</v>
      </c>
      <c r="Z39" s="663">
        <v>851690</v>
      </c>
      <c r="AA39" s="1015">
        <v>149</v>
      </c>
      <c r="AB39" s="1054">
        <f t="shared" si="1"/>
        <v>17.314508163383881</v>
      </c>
      <c r="AC39" s="668">
        <v>860550</v>
      </c>
    </row>
    <row r="40" spans="1:29">
      <c r="A40" s="973">
        <v>5</v>
      </c>
      <c r="B40" s="25" t="s">
        <v>22</v>
      </c>
      <c r="C40" s="80">
        <v>65</v>
      </c>
      <c r="D40" s="95">
        <v>7.79</v>
      </c>
      <c r="E40" s="93">
        <v>834865</v>
      </c>
      <c r="F40" s="80">
        <v>83</v>
      </c>
      <c r="G40" s="95">
        <v>9.9</v>
      </c>
      <c r="H40" s="93">
        <v>838094</v>
      </c>
      <c r="I40" s="80">
        <v>76</v>
      </c>
      <c r="J40" s="95">
        <v>9.08</v>
      </c>
      <c r="K40" s="93">
        <v>837165</v>
      </c>
      <c r="L40" s="80">
        <v>55</v>
      </c>
      <c r="M40" s="95">
        <v>6.57</v>
      </c>
      <c r="N40" s="93">
        <v>836600</v>
      </c>
      <c r="O40" s="80">
        <v>35</v>
      </c>
      <c r="P40" s="125">
        <v>4.17</v>
      </c>
      <c r="Q40" s="118">
        <v>839345</v>
      </c>
      <c r="R40" s="80">
        <v>71</v>
      </c>
      <c r="S40" s="125">
        <v>8.4700000000000006</v>
      </c>
      <c r="T40" s="118">
        <v>838591</v>
      </c>
      <c r="U40" s="329">
        <v>55</v>
      </c>
      <c r="V40" s="357">
        <f t="shared" si="6"/>
        <v>6.5431401124230435</v>
      </c>
      <c r="W40" s="369">
        <v>840575</v>
      </c>
      <c r="X40" s="710">
        <v>77</v>
      </c>
      <c r="Y40" s="774">
        <f t="shared" si="0"/>
        <v>9.1066064290276039</v>
      </c>
      <c r="Z40" s="667">
        <v>845540</v>
      </c>
      <c r="AA40" s="1007">
        <v>113</v>
      </c>
      <c r="AB40" s="1055">
        <f t="shared" si="1"/>
        <v>13.060986717092092</v>
      </c>
      <c r="AC40" s="680">
        <v>865172</v>
      </c>
    </row>
    <row r="41" spans="1:29" ht="14.25" customHeight="1">
      <c r="A41" s="973">
        <v>5</v>
      </c>
      <c r="B41" s="25" t="s">
        <v>10</v>
      </c>
      <c r="C41" s="80">
        <v>101</v>
      </c>
      <c r="D41" s="95">
        <v>11.98</v>
      </c>
      <c r="E41" s="91">
        <v>843245</v>
      </c>
      <c r="F41" s="80">
        <v>106</v>
      </c>
      <c r="G41" s="95">
        <v>12.57</v>
      </c>
      <c r="H41" s="91">
        <v>843541</v>
      </c>
      <c r="I41" s="80">
        <v>73</v>
      </c>
      <c r="J41" s="95">
        <v>8.64</v>
      </c>
      <c r="K41" s="91">
        <v>844545</v>
      </c>
      <c r="L41" s="80">
        <v>99</v>
      </c>
      <c r="M41" s="95">
        <v>11.71</v>
      </c>
      <c r="N41" s="91">
        <v>845220</v>
      </c>
      <c r="O41" s="80">
        <v>74</v>
      </c>
      <c r="P41" s="125">
        <v>8.75</v>
      </c>
      <c r="Q41" s="114">
        <v>845452</v>
      </c>
      <c r="R41" s="80">
        <v>100</v>
      </c>
      <c r="S41" s="125">
        <v>11.82</v>
      </c>
      <c r="T41" s="114">
        <v>846181</v>
      </c>
      <c r="U41" s="335">
        <v>102</v>
      </c>
      <c r="V41" s="357">
        <f t="shared" si="6"/>
        <v>12.032743217720691</v>
      </c>
      <c r="W41" s="371">
        <v>847687</v>
      </c>
      <c r="X41" s="711">
        <v>144</v>
      </c>
      <c r="Y41" s="774">
        <f t="shared" si="0"/>
        <v>16.969945519404071</v>
      </c>
      <c r="Z41" s="663">
        <v>848559</v>
      </c>
      <c r="AA41" s="1008">
        <v>234</v>
      </c>
      <c r="AB41" s="1055">
        <f t="shared" si="1"/>
        <v>27.549636438985797</v>
      </c>
      <c r="AC41" s="668">
        <v>849376</v>
      </c>
    </row>
    <row r="42" spans="1:29">
      <c r="A42" s="973">
        <v>5</v>
      </c>
      <c r="B42" s="25" t="s">
        <v>21</v>
      </c>
      <c r="C42" s="80">
        <v>98</v>
      </c>
      <c r="D42" s="95">
        <v>11.86</v>
      </c>
      <c r="E42" s="93">
        <v>826438</v>
      </c>
      <c r="F42" s="80">
        <v>78</v>
      </c>
      <c r="G42" s="95">
        <v>9.32</v>
      </c>
      <c r="H42" s="93">
        <v>837285</v>
      </c>
      <c r="I42" s="80">
        <v>65</v>
      </c>
      <c r="J42" s="95">
        <v>7.67</v>
      </c>
      <c r="K42" s="93">
        <v>847513</v>
      </c>
      <c r="L42" s="80">
        <v>68</v>
      </c>
      <c r="M42" s="95">
        <v>7.95</v>
      </c>
      <c r="N42" s="93">
        <v>855837</v>
      </c>
      <c r="O42" s="80">
        <v>86</v>
      </c>
      <c r="P42" s="125">
        <v>9.9600000000000009</v>
      </c>
      <c r="Q42" s="118">
        <v>863155</v>
      </c>
      <c r="R42" s="80">
        <v>58</v>
      </c>
      <c r="S42" s="125">
        <v>6.66</v>
      </c>
      <c r="T42" s="118">
        <v>870340</v>
      </c>
      <c r="U42" s="329">
        <v>75</v>
      </c>
      <c r="V42" s="357">
        <f t="shared" si="6"/>
        <v>8.5382513661202193</v>
      </c>
      <c r="W42" s="369">
        <v>878400</v>
      </c>
      <c r="X42" s="710">
        <v>138</v>
      </c>
      <c r="Y42" s="774">
        <f t="shared" si="0"/>
        <v>15.564588530928416</v>
      </c>
      <c r="Z42" s="667">
        <v>886628</v>
      </c>
      <c r="AA42" s="1007">
        <v>86</v>
      </c>
      <c r="AB42" s="1055">
        <f t="shared" si="1"/>
        <v>9.6067166588286277</v>
      </c>
      <c r="AC42" s="680">
        <v>895207</v>
      </c>
    </row>
    <row r="43" spans="1:29" ht="14.25" customHeight="1">
      <c r="A43" s="973">
        <v>5</v>
      </c>
      <c r="B43" s="25" t="s">
        <v>25</v>
      </c>
      <c r="C43" s="80">
        <v>29</v>
      </c>
      <c r="D43" s="95">
        <v>6.22</v>
      </c>
      <c r="E43" s="91">
        <v>466222</v>
      </c>
      <c r="F43" s="80">
        <v>23</v>
      </c>
      <c r="G43" s="95">
        <v>4.8499999999999996</v>
      </c>
      <c r="H43" s="91">
        <v>474041</v>
      </c>
      <c r="I43" s="80">
        <v>34</v>
      </c>
      <c r="J43" s="95">
        <v>7.06</v>
      </c>
      <c r="K43" s="91">
        <v>481377</v>
      </c>
      <c r="L43" s="80">
        <v>33</v>
      </c>
      <c r="M43" s="95">
        <v>6.76</v>
      </c>
      <c r="N43" s="91">
        <v>488247</v>
      </c>
      <c r="O43" s="80">
        <v>24</v>
      </c>
      <c r="P43" s="125">
        <v>4.84</v>
      </c>
      <c r="Q43" s="114">
        <v>495493</v>
      </c>
      <c r="R43" s="80">
        <v>20</v>
      </c>
      <c r="S43" s="125">
        <v>3.97</v>
      </c>
      <c r="T43" s="114">
        <v>503956</v>
      </c>
      <c r="U43" s="335">
        <v>39</v>
      </c>
      <c r="V43" s="357">
        <f t="shared" si="6"/>
        <v>7.5855563227556964</v>
      </c>
      <c r="W43" s="371">
        <v>514135</v>
      </c>
      <c r="X43" s="711">
        <v>51</v>
      </c>
      <c r="Y43" s="774">
        <f t="shared" si="0"/>
        <v>9.701867324110852</v>
      </c>
      <c r="Z43" s="663">
        <v>525672</v>
      </c>
      <c r="AA43" s="1008">
        <v>79</v>
      </c>
      <c r="AB43" s="1055">
        <f t="shared" si="1"/>
        <v>14.665750830749809</v>
      </c>
      <c r="AC43" s="668">
        <v>538670</v>
      </c>
    </row>
    <row r="44" spans="1:29">
      <c r="A44" s="973">
        <v>5</v>
      </c>
      <c r="B44" s="25" t="s">
        <v>26</v>
      </c>
      <c r="C44" s="80">
        <v>13</v>
      </c>
      <c r="D44" s="95">
        <v>6.68</v>
      </c>
      <c r="E44" s="91">
        <v>194602</v>
      </c>
      <c r="F44" s="80">
        <v>9</v>
      </c>
      <c r="G44" s="95">
        <v>4.6399999999999997</v>
      </c>
      <c r="H44" s="91">
        <v>194134</v>
      </c>
      <c r="I44" s="80">
        <v>10</v>
      </c>
      <c r="J44" s="95">
        <v>5.16</v>
      </c>
      <c r="K44" s="91">
        <v>193851</v>
      </c>
      <c r="L44" s="80">
        <v>4</v>
      </c>
      <c r="M44" s="95">
        <v>2.06</v>
      </c>
      <c r="N44" s="91">
        <v>193853</v>
      </c>
      <c r="O44" s="80">
        <v>13</v>
      </c>
      <c r="P44" s="125">
        <v>6.7</v>
      </c>
      <c r="Q44" s="119">
        <v>194072</v>
      </c>
      <c r="R44" s="80">
        <v>13</v>
      </c>
      <c r="S44" s="125">
        <v>6.7</v>
      </c>
      <c r="T44" s="119">
        <v>194064</v>
      </c>
      <c r="U44" s="329">
        <v>10</v>
      </c>
      <c r="V44" s="334">
        <f t="shared" si="6"/>
        <v>5.1525409755821086</v>
      </c>
      <c r="W44" s="369">
        <v>194079</v>
      </c>
      <c r="X44" s="710">
        <v>18</v>
      </c>
      <c r="Y44" s="774">
        <f t="shared" si="0"/>
        <v>9.2710388198997702</v>
      </c>
      <c r="Z44" s="667">
        <v>194153</v>
      </c>
      <c r="AA44" s="1007">
        <v>38</v>
      </c>
      <c r="AB44" s="1055">
        <f t="shared" si="1"/>
        <v>19.559096781499154</v>
      </c>
      <c r="AC44" s="680">
        <v>194283</v>
      </c>
    </row>
    <row r="45" spans="1:29">
      <c r="A45" s="973">
        <v>5</v>
      </c>
      <c r="B45" s="25" t="s">
        <v>23</v>
      </c>
      <c r="C45" s="80">
        <v>49</v>
      </c>
      <c r="D45" s="95">
        <v>10.74</v>
      </c>
      <c r="E45" s="93">
        <v>456371</v>
      </c>
      <c r="F45" s="80">
        <v>35</v>
      </c>
      <c r="G45" s="95">
        <v>7.65</v>
      </c>
      <c r="H45" s="93">
        <v>457518</v>
      </c>
      <c r="I45" s="80">
        <v>50</v>
      </c>
      <c r="J45" s="95">
        <v>10.87</v>
      </c>
      <c r="K45" s="93">
        <v>460108</v>
      </c>
      <c r="L45" s="80">
        <v>32</v>
      </c>
      <c r="M45" s="95">
        <v>6.92</v>
      </c>
      <c r="N45" s="93">
        <v>462636</v>
      </c>
      <c r="O45" s="80">
        <v>29</v>
      </c>
      <c r="P45" s="125">
        <v>6.24</v>
      </c>
      <c r="Q45" s="118">
        <v>465056</v>
      </c>
      <c r="R45" s="80">
        <v>31</v>
      </c>
      <c r="S45" s="125">
        <v>6.63</v>
      </c>
      <c r="T45" s="118">
        <v>467476</v>
      </c>
      <c r="U45" s="335">
        <v>39</v>
      </c>
      <c r="V45" s="328">
        <f t="shared" si="6"/>
        <v>8.2982077998897825</v>
      </c>
      <c r="W45" s="371">
        <v>469981</v>
      </c>
      <c r="X45" s="710">
        <v>48</v>
      </c>
      <c r="Y45" s="774">
        <f t="shared" si="0"/>
        <v>10.155742543463404</v>
      </c>
      <c r="Z45" s="667">
        <v>472639</v>
      </c>
      <c r="AA45" s="1008">
        <v>47</v>
      </c>
      <c r="AB45" s="1055">
        <f t="shared" si="1"/>
        <v>9.8658454924631229</v>
      </c>
      <c r="AC45" s="680">
        <v>476391</v>
      </c>
    </row>
    <row r="46" spans="1:29">
      <c r="A46" s="974">
        <v>5</v>
      </c>
      <c r="B46" s="59" t="s">
        <v>24</v>
      </c>
      <c r="C46" s="82">
        <v>50</v>
      </c>
      <c r="D46" s="96">
        <v>10.11</v>
      </c>
      <c r="E46" s="92">
        <v>494502</v>
      </c>
      <c r="F46" s="82">
        <v>37</v>
      </c>
      <c r="G46" s="96">
        <v>7.44</v>
      </c>
      <c r="H46" s="92">
        <v>497483</v>
      </c>
      <c r="I46" s="82">
        <v>28</v>
      </c>
      <c r="J46" s="96">
        <v>5.58</v>
      </c>
      <c r="K46" s="92">
        <v>502221</v>
      </c>
      <c r="L46" s="82">
        <v>25</v>
      </c>
      <c r="M46" s="96">
        <v>4.93</v>
      </c>
      <c r="N46" s="92">
        <v>506599</v>
      </c>
      <c r="O46" s="82">
        <v>29</v>
      </c>
      <c r="P46" s="126">
        <v>5.68</v>
      </c>
      <c r="Q46" s="117">
        <v>510852</v>
      </c>
      <c r="R46" s="82">
        <v>24</v>
      </c>
      <c r="S46" s="126">
        <v>4.66</v>
      </c>
      <c r="T46" s="117">
        <v>514809</v>
      </c>
      <c r="U46" s="329">
        <v>18</v>
      </c>
      <c r="V46" s="365">
        <f t="shared" si="6"/>
        <v>3.4704749344947854</v>
      </c>
      <c r="W46" s="369">
        <v>518661</v>
      </c>
      <c r="X46" s="712">
        <v>48</v>
      </c>
      <c r="Y46" s="775">
        <f t="shared" si="0"/>
        <v>9.1832810715358466</v>
      </c>
      <c r="Z46" s="722">
        <v>522689</v>
      </c>
      <c r="AA46" s="1009">
        <v>57</v>
      </c>
      <c r="AB46" s="1058">
        <f t="shared" si="1"/>
        <v>10.756482667909639</v>
      </c>
      <c r="AC46" s="682">
        <v>529913</v>
      </c>
    </row>
    <row r="47" spans="1:29">
      <c r="A47" s="975"/>
      <c r="B47" s="547" t="s">
        <v>98</v>
      </c>
      <c r="C47" s="570">
        <f>SUM(C39:C46)</f>
        <v>474</v>
      </c>
      <c r="D47" s="569">
        <f>C47*100000/E47</f>
        <v>9.5826706498769116</v>
      </c>
      <c r="E47" s="503">
        <f>SUM(E39:E46)</f>
        <v>4946429</v>
      </c>
      <c r="F47" s="570">
        <f>SUM(F39:F46)</f>
        <v>471</v>
      </c>
      <c r="G47" s="569">
        <f>F47*100000/H47</f>
        <v>9.4659172715005955</v>
      </c>
      <c r="H47" s="503">
        <f>SUM(H39:H46)</f>
        <v>4975746</v>
      </c>
      <c r="I47" s="570">
        <f>SUM(I39:I46)</f>
        <v>413</v>
      </c>
      <c r="J47" s="569">
        <f>I47*100000/K47</f>
        <v>8.2561592347240058</v>
      </c>
      <c r="K47" s="503">
        <f>SUM(K39:K46)</f>
        <v>5002326</v>
      </c>
      <c r="L47" s="570">
        <f>SUM(L39:L46)</f>
        <v>421</v>
      </c>
      <c r="M47" s="569">
        <f>L47*100000/N47</f>
        <v>8.3762008457774293</v>
      </c>
      <c r="N47" s="503">
        <f>SUM(N39:N46)</f>
        <v>5026145</v>
      </c>
      <c r="O47" s="570">
        <f>SUM(O39:O46)</f>
        <v>428</v>
      </c>
      <c r="P47" s="571">
        <f>O47*100000/Q47</f>
        <v>8.46802873985642</v>
      </c>
      <c r="Q47" s="490">
        <f>SUM(Q39:Q46)</f>
        <v>5054305</v>
      </c>
      <c r="R47" s="570">
        <f>SUM(R39:R46)</f>
        <v>472</v>
      </c>
      <c r="S47" s="571">
        <f>R47*100000/T47</f>
        <v>9.2912014094280106</v>
      </c>
      <c r="T47" s="490">
        <f>SUM(T39:T46)</f>
        <v>5080075</v>
      </c>
      <c r="U47" s="481">
        <f>SUM(U39:U46)</f>
        <v>481</v>
      </c>
      <c r="V47" s="484">
        <f>U47*100000/W47</f>
        <v>9.4093896318698569</v>
      </c>
      <c r="W47" s="485">
        <f>SUM(W39:W46)</f>
        <v>5111915</v>
      </c>
      <c r="X47" s="818">
        <f>SUM(X39:X46)</f>
        <v>662</v>
      </c>
      <c r="Y47" s="787">
        <f t="shared" si="0"/>
        <v>12.86043706059364</v>
      </c>
      <c r="Z47" s="465">
        <f>SUM(Z39:Z46)</f>
        <v>5147570</v>
      </c>
      <c r="AA47" s="1013">
        <f>SUM(AA39:AA46)</f>
        <v>803</v>
      </c>
      <c r="AB47" s="538">
        <f t="shared" si="1"/>
        <v>15.413963784287432</v>
      </c>
      <c r="AC47" s="925">
        <f>SUM(AC39:AC46)</f>
        <v>5209562</v>
      </c>
    </row>
    <row r="48" spans="1:29">
      <c r="A48" s="977">
        <v>6</v>
      </c>
      <c r="B48" s="27" t="s">
        <v>18</v>
      </c>
      <c r="C48" s="83">
        <v>68</v>
      </c>
      <c r="D48" s="100">
        <v>6.09</v>
      </c>
      <c r="E48" s="90">
        <v>1117284</v>
      </c>
      <c r="F48" s="83">
        <v>60</v>
      </c>
      <c r="G48" s="100">
        <v>5.28</v>
      </c>
      <c r="H48" s="90">
        <v>1137082</v>
      </c>
      <c r="I48" s="83">
        <v>55</v>
      </c>
      <c r="J48" s="100">
        <v>4.76</v>
      </c>
      <c r="K48" s="90">
        <v>1155665</v>
      </c>
      <c r="L48" s="83">
        <v>70</v>
      </c>
      <c r="M48" s="100">
        <v>5.96</v>
      </c>
      <c r="N48" s="90">
        <v>1174643</v>
      </c>
      <c r="O48" s="83">
        <v>102</v>
      </c>
      <c r="P48" s="130">
        <v>8.5399999999999991</v>
      </c>
      <c r="Q48" s="113">
        <v>1194202</v>
      </c>
      <c r="R48" s="83">
        <v>98</v>
      </c>
      <c r="S48" s="130">
        <v>8.08</v>
      </c>
      <c r="T48" s="113">
        <v>1213262</v>
      </c>
      <c r="U48" s="362">
        <v>194</v>
      </c>
      <c r="V48" s="328">
        <f t="shared" ref="V48:V55" si="7">U48*100000/W48</f>
        <v>15.740914287476155</v>
      </c>
      <c r="W48" s="666">
        <v>1232457</v>
      </c>
      <c r="X48" s="716">
        <v>142</v>
      </c>
      <c r="Y48" s="785">
        <f t="shared" si="0"/>
        <v>11.34574973832866</v>
      </c>
      <c r="Z48" s="665">
        <v>1251570</v>
      </c>
      <c r="AA48" s="1007">
        <v>145</v>
      </c>
      <c r="AB48" s="1054">
        <f t="shared" si="1"/>
        <v>11.413548275373499</v>
      </c>
      <c r="AC48" s="684">
        <v>1270420</v>
      </c>
    </row>
    <row r="49" spans="1:29">
      <c r="A49" s="973">
        <v>6</v>
      </c>
      <c r="B49" s="25" t="s">
        <v>11</v>
      </c>
      <c r="C49" s="80">
        <v>108</v>
      </c>
      <c r="D49" s="95">
        <v>8.84</v>
      </c>
      <c r="E49" s="93">
        <v>1221369</v>
      </c>
      <c r="F49" s="80">
        <v>123</v>
      </c>
      <c r="G49" s="95">
        <v>9.85</v>
      </c>
      <c r="H49" s="93">
        <v>1249067</v>
      </c>
      <c r="I49" s="80">
        <v>97</v>
      </c>
      <c r="J49" s="95">
        <v>7.6</v>
      </c>
      <c r="K49" s="93">
        <v>1277139</v>
      </c>
      <c r="L49" s="80">
        <v>86</v>
      </c>
      <c r="M49" s="95">
        <v>6.6</v>
      </c>
      <c r="N49" s="93">
        <v>1302942</v>
      </c>
      <c r="O49" s="80">
        <v>86</v>
      </c>
      <c r="P49" s="125">
        <v>6.48</v>
      </c>
      <c r="Q49" s="118">
        <v>1327475</v>
      </c>
      <c r="R49" s="80">
        <v>93</v>
      </c>
      <c r="S49" s="125">
        <v>6.88</v>
      </c>
      <c r="T49" s="118">
        <v>1351329</v>
      </c>
      <c r="U49" s="345">
        <v>130</v>
      </c>
      <c r="V49" s="357">
        <f t="shared" si="7"/>
        <v>9.4395931390132581</v>
      </c>
      <c r="W49" s="412">
        <v>1377178</v>
      </c>
      <c r="X49" s="713">
        <v>201</v>
      </c>
      <c r="Y49" s="774">
        <f t="shared" si="0"/>
        <v>14.297003532995848</v>
      </c>
      <c r="Z49" s="667">
        <v>1405889</v>
      </c>
      <c r="AA49" s="1012">
        <v>152</v>
      </c>
      <c r="AB49" s="1055">
        <f t="shared" si="1"/>
        <v>10.568531363507418</v>
      </c>
      <c r="AC49" s="680">
        <v>1438232</v>
      </c>
    </row>
    <row r="50" spans="1:29">
      <c r="A50" s="973">
        <v>6</v>
      </c>
      <c r="B50" s="25" t="s">
        <v>17</v>
      </c>
      <c r="C50" s="80">
        <v>54</v>
      </c>
      <c r="D50" s="95">
        <v>9.33</v>
      </c>
      <c r="E50" s="91">
        <v>578628</v>
      </c>
      <c r="F50" s="80">
        <v>51</v>
      </c>
      <c r="G50" s="95">
        <v>8.6300000000000008</v>
      </c>
      <c r="H50" s="91">
        <v>591067</v>
      </c>
      <c r="I50" s="80">
        <v>37</v>
      </c>
      <c r="J50" s="95">
        <v>6.11</v>
      </c>
      <c r="K50" s="91">
        <v>605380</v>
      </c>
      <c r="L50" s="80">
        <v>32</v>
      </c>
      <c r="M50" s="95">
        <v>5.17</v>
      </c>
      <c r="N50" s="91">
        <v>619249</v>
      </c>
      <c r="O50" s="80">
        <v>49</v>
      </c>
      <c r="P50" s="125">
        <v>7.75</v>
      </c>
      <c r="Q50" s="114">
        <v>632069</v>
      </c>
      <c r="R50" s="80">
        <v>56</v>
      </c>
      <c r="S50" s="125">
        <v>8.6999999999999993</v>
      </c>
      <c r="T50" s="114">
        <v>643506</v>
      </c>
      <c r="U50" s="335">
        <v>42</v>
      </c>
      <c r="V50" s="357">
        <f t="shared" si="7"/>
        <v>6.4097868288037505</v>
      </c>
      <c r="W50" s="373">
        <v>655248</v>
      </c>
      <c r="X50" s="713">
        <v>63</v>
      </c>
      <c r="Y50" s="774">
        <f t="shared" si="0"/>
        <v>9.4338633766941644</v>
      </c>
      <c r="Z50" s="663">
        <v>667807</v>
      </c>
      <c r="AA50" s="1008">
        <v>74</v>
      </c>
      <c r="AB50" s="1055">
        <f t="shared" si="1"/>
        <v>10.85527859925832</v>
      </c>
      <c r="AC50" s="668">
        <v>681696</v>
      </c>
    </row>
    <row r="51" spans="1:29">
      <c r="A51" s="973">
        <v>6</v>
      </c>
      <c r="B51" s="25" t="s">
        <v>16</v>
      </c>
      <c r="C51" s="80">
        <v>31</v>
      </c>
      <c r="D51" s="95">
        <v>6.16</v>
      </c>
      <c r="E51" s="93">
        <v>503197</v>
      </c>
      <c r="F51" s="80">
        <v>22</v>
      </c>
      <c r="G51" s="95">
        <v>4.3499999999999996</v>
      </c>
      <c r="H51" s="93">
        <v>506012</v>
      </c>
      <c r="I51" s="80">
        <v>35</v>
      </c>
      <c r="J51" s="95">
        <v>6.87</v>
      </c>
      <c r="K51" s="93">
        <v>509633</v>
      </c>
      <c r="L51" s="80">
        <v>35</v>
      </c>
      <c r="M51" s="95">
        <v>6.82</v>
      </c>
      <c r="N51" s="93">
        <v>512932</v>
      </c>
      <c r="O51" s="80">
        <v>23</v>
      </c>
      <c r="P51" s="125">
        <v>4.46</v>
      </c>
      <c r="Q51" s="118">
        <v>515736</v>
      </c>
      <c r="R51" s="80">
        <v>37</v>
      </c>
      <c r="S51" s="125">
        <v>7.12</v>
      </c>
      <c r="T51" s="118">
        <v>519333</v>
      </c>
      <c r="U51" s="329">
        <v>67</v>
      </c>
      <c r="V51" s="357">
        <f t="shared" si="7"/>
        <v>12.809825709893774</v>
      </c>
      <c r="W51" s="666">
        <v>523036</v>
      </c>
      <c r="X51" s="713">
        <v>82</v>
      </c>
      <c r="Y51" s="774">
        <f t="shared" si="0"/>
        <v>15.595135078593776</v>
      </c>
      <c r="Z51" s="335">
        <v>525805</v>
      </c>
      <c r="AA51" s="1007">
        <v>76</v>
      </c>
      <c r="AB51" s="1055">
        <f t="shared" si="1"/>
        <v>14.361462903963385</v>
      </c>
      <c r="AC51" s="680">
        <v>529194</v>
      </c>
    </row>
    <row r="52" spans="1:29">
      <c r="A52" s="973">
        <v>6</v>
      </c>
      <c r="B52" s="25" t="s">
        <v>15</v>
      </c>
      <c r="C52" s="80">
        <v>16</v>
      </c>
      <c r="D52" s="95">
        <v>7.26</v>
      </c>
      <c r="E52" s="91">
        <v>220246</v>
      </c>
      <c r="F52" s="80">
        <v>14</v>
      </c>
      <c r="G52" s="95">
        <v>6.33</v>
      </c>
      <c r="H52" s="91">
        <v>221185</v>
      </c>
      <c r="I52" s="80">
        <v>15</v>
      </c>
      <c r="J52" s="95">
        <v>6.79</v>
      </c>
      <c r="K52" s="91">
        <v>220918</v>
      </c>
      <c r="L52" s="80">
        <v>8</v>
      </c>
      <c r="M52" s="95">
        <v>3.63</v>
      </c>
      <c r="N52" s="91">
        <v>220465</v>
      </c>
      <c r="O52" s="80">
        <v>7</v>
      </c>
      <c r="P52" s="125">
        <v>3.16</v>
      </c>
      <c r="Q52" s="114">
        <v>221467</v>
      </c>
      <c r="R52" s="80">
        <v>15</v>
      </c>
      <c r="S52" s="125">
        <v>6.74</v>
      </c>
      <c r="T52" s="114">
        <v>222434</v>
      </c>
      <c r="U52" s="335">
        <v>23</v>
      </c>
      <c r="V52" s="334">
        <f t="shared" si="7"/>
        <v>10.293913611686724</v>
      </c>
      <c r="W52" s="373">
        <v>223433</v>
      </c>
      <c r="X52" s="713">
        <v>29</v>
      </c>
      <c r="Y52" s="774">
        <f t="shared" si="0"/>
        <v>12.925079110398004</v>
      </c>
      <c r="Z52" s="663">
        <v>224370</v>
      </c>
      <c r="AA52" s="1008">
        <v>29</v>
      </c>
      <c r="AB52" s="1055">
        <f t="shared" si="1"/>
        <v>12.770717185862376</v>
      </c>
      <c r="AC52" s="668">
        <v>227082</v>
      </c>
    </row>
    <row r="53" spans="1:29">
      <c r="A53" s="973">
        <v>6</v>
      </c>
      <c r="B53" s="25" t="s">
        <v>12</v>
      </c>
      <c r="C53" s="80">
        <v>91</v>
      </c>
      <c r="D53" s="95">
        <v>13.86</v>
      </c>
      <c r="E53" s="93">
        <v>656586</v>
      </c>
      <c r="F53" s="80">
        <v>71</v>
      </c>
      <c r="G53" s="95">
        <v>10.73</v>
      </c>
      <c r="H53" s="93">
        <v>661898</v>
      </c>
      <c r="I53" s="80">
        <v>56</v>
      </c>
      <c r="J53" s="95">
        <v>8.4</v>
      </c>
      <c r="K53" s="93">
        <v>666907</v>
      </c>
      <c r="L53" s="80">
        <v>52</v>
      </c>
      <c r="M53" s="95">
        <v>7.74</v>
      </c>
      <c r="N53" s="93">
        <v>671458</v>
      </c>
      <c r="O53" s="80">
        <v>47</v>
      </c>
      <c r="P53" s="125">
        <v>6.95</v>
      </c>
      <c r="Q53" s="118">
        <v>676652</v>
      </c>
      <c r="R53" s="80">
        <v>50</v>
      </c>
      <c r="S53" s="125">
        <v>7.33</v>
      </c>
      <c r="T53" s="118">
        <v>682545</v>
      </c>
      <c r="U53" s="329">
        <v>112</v>
      </c>
      <c r="V53" s="328">
        <f t="shared" si="7"/>
        <v>16.279708651356959</v>
      </c>
      <c r="W53" s="666">
        <v>687973</v>
      </c>
      <c r="X53" s="713">
        <v>140</v>
      </c>
      <c r="Y53" s="774">
        <f t="shared" si="0"/>
        <v>20.206335552181418</v>
      </c>
      <c r="Z53" s="335">
        <v>692852</v>
      </c>
      <c r="AA53" s="1007">
        <v>133</v>
      </c>
      <c r="AB53" s="1055">
        <f t="shared" si="1"/>
        <v>19.049255933198701</v>
      </c>
      <c r="AC53" s="680">
        <v>698190</v>
      </c>
    </row>
    <row r="54" spans="1:29">
      <c r="A54" s="973">
        <v>6</v>
      </c>
      <c r="B54" s="25" t="s">
        <v>13</v>
      </c>
      <c r="C54" s="80">
        <v>15</v>
      </c>
      <c r="D54" s="95">
        <v>3.3</v>
      </c>
      <c r="E54" s="91">
        <v>454404</v>
      </c>
      <c r="F54" s="80">
        <v>21</v>
      </c>
      <c r="G54" s="95">
        <v>4.59</v>
      </c>
      <c r="H54" s="91">
        <v>457184</v>
      </c>
      <c r="I54" s="80">
        <v>18</v>
      </c>
      <c r="J54" s="95">
        <v>3.91</v>
      </c>
      <c r="K54" s="91">
        <v>460617</v>
      </c>
      <c r="L54" s="80">
        <v>12</v>
      </c>
      <c r="M54" s="95">
        <v>2.59</v>
      </c>
      <c r="N54" s="91">
        <v>464213</v>
      </c>
      <c r="O54" s="80">
        <v>12</v>
      </c>
      <c r="P54" s="125">
        <v>2.56</v>
      </c>
      <c r="Q54" s="114">
        <v>468113</v>
      </c>
      <c r="R54" s="80">
        <v>22</v>
      </c>
      <c r="S54" s="125">
        <v>4.66</v>
      </c>
      <c r="T54" s="114">
        <v>471711</v>
      </c>
      <c r="U54" s="335">
        <v>40</v>
      </c>
      <c r="V54" s="334">
        <f t="shared" si="7"/>
        <v>8.4216022519364415</v>
      </c>
      <c r="W54" s="373">
        <v>474969</v>
      </c>
      <c r="X54" s="713">
        <v>38</v>
      </c>
      <c r="Y54" s="774">
        <f t="shared" si="0"/>
        <v>7.9541173022983216</v>
      </c>
      <c r="Z54" s="667">
        <v>477740</v>
      </c>
      <c r="AA54" s="1008">
        <v>27</v>
      </c>
      <c r="AB54" s="1055">
        <f t="shared" si="1"/>
        <v>5.6161779205165221</v>
      </c>
      <c r="AC54" s="680">
        <v>480754</v>
      </c>
    </row>
    <row r="55" spans="1:29">
      <c r="A55" s="974">
        <v>6</v>
      </c>
      <c r="B55" s="59" t="s">
        <v>14</v>
      </c>
      <c r="C55" s="82">
        <v>31</v>
      </c>
      <c r="D55" s="96">
        <v>5.75</v>
      </c>
      <c r="E55" s="92">
        <v>538741</v>
      </c>
      <c r="F55" s="82">
        <v>30</v>
      </c>
      <c r="G55" s="96">
        <v>5.55</v>
      </c>
      <c r="H55" s="92">
        <v>540281</v>
      </c>
      <c r="I55" s="82">
        <v>25</v>
      </c>
      <c r="J55" s="96">
        <v>4.6100000000000003</v>
      </c>
      <c r="K55" s="92">
        <v>541939</v>
      </c>
      <c r="L55" s="82">
        <v>21</v>
      </c>
      <c r="M55" s="96">
        <v>3.87</v>
      </c>
      <c r="N55" s="92">
        <v>543276</v>
      </c>
      <c r="O55" s="82">
        <v>25</v>
      </c>
      <c r="P55" s="126">
        <v>4.59</v>
      </c>
      <c r="Q55" s="117">
        <v>544848</v>
      </c>
      <c r="R55" s="82">
        <v>40</v>
      </c>
      <c r="S55" s="126">
        <v>7.31</v>
      </c>
      <c r="T55" s="117">
        <v>546969</v>
      </c>
      <c r="U55" s="329">
        <v>34</v>
      </c>
      <c r="V55" s="328">
        <f t="shared" si="7"/>
        <v>6.1858671130194312</v>
      </c>
      <c r="W55" s="666">
        <v>549640</v>
      </c>
      <c r="X55" s="717">
        <v>29</v>
      </c>
      <c r="Y55" s="775">
        <f t="shared" si="0"/>
        <v>5.2577951345451641</v>
      </c>
      <c r="Z55" s="663">
        <v>551562</v>
      </c>
      <c r="AA55" s="1007">
        <v>44</v>
      </c>
      <c r="AB55" s="1057">
        <f t="shared" si="1"/>
        <v>7.9343039631848296</v>
      </c>
      <c r="AC55" s="668">
        <v>554554</v>
      </c>
    </row>
    <row r="56" spans="1:29">
      <c r="A56" s="975"/>
      <c r="B56" s="547" t="s">
        <v>98</v>
      </c>
      <c r="C56" s="570">
        <f>SUM(C48:C55)</f>
        <v>414</v>
      </c>
      <c r="D56" s="569">
        <f>C56*100000/E56</f>
        <v>7.8254138821708148</v>
      </c>
      <c r="E56" s="503">
        <f>SUM(E48:E55)</f>
        <v>5290455</v>
      </c>
      <c r="F56" s="570">
        <f>SUM(F48:F55)</f>
        <v>392</v>
      </c>
      <c r="G56" s="569">
        <f>F56*100000/H56</f>
        <v>7.3082843131405939</v>
      </c>
      <c r="H56" s="503">
        <f>SUM(H48:H55)</f>
        <v>5363776</v>
      </c>
      <c r="I56" s="570">
        <f>SUM(I48:I55)</f>
        <v>338</v>
      </c>
      <c r="J56" s="569">
        <f>I56*100000/K56</f>
        <v>6.2152941102916808</v>
      </c>
      <c r="K56" s="503">
        <f>SUM(K48:K55)</f>
        <v>5438198</v>
      </c>
      <c r="L56" s="570">
        <f>SUM(L48:L55)</f>
        <v>316</v>
      </c>
      <c r="M56" s="569">
        <f>L56*100000/N56</f>
        <v>5.7358829211907842</v>
      </c>
      <c r="N56" s="503">
        <f>SUM(N48:N55)</f>
        <v>5509178</v>
      </c>
      <c r="O56" s="570">
        <f>SUM(O48:O55)</f>
        <v>351</v>
      </c>
      <c r="P56" s="571">
        <f>O56*100000/Q56</f>
        <v>6.2896891029971531</v>
      </c>
      <c r="Q56" s="490">
        <f>SUM(Q48:Q55)</f>
        <v>5580562</v>
      </c>
      <c r="R56" s="570">
        <f>SUM(R48:R55)</f>
        <v>411</v>
      </c>
      <c r="S56" s="571">
        <f>R56*100000/T56</f>
        <v>7.2729344733377941</v>
      </c>
      <c r="T56" s="490">
        <f>SUM(T48:T55)</f>
        <v>5651089</v>
      </c>
      <c r="U56" s="481">
        <f>SUM(U48:U55)</f>
        <v>642</v>
      </c>
      <c r="V56" s="484">
        <f>U56*100000/W56</f>
        <v>11.216062239711359</v>
      </c>
      <c r="W56" s="485">
        <f>SUM(W48:W55)</f>
        <v>5723934</v>
      </c>
      <c r="X56" s="461">
        <f>SUM(X48:X55)</f>
        <v>724</v>
      </c>
      <c r="Y56" s="787">
        <f t="shared" si="0"/>
        <v>12.487936808279985</v>
      </c>
      <c r="Z56" s="465">
        <f>SUM(Z48:Z55)</f>
        <v>5797595</v>
      </c>
      <c r="AA56" s="1013">
        <f>SUM(AA48:AA55)</f>
        <v>680</v>
      </c>
      <c r="AB56" s="1014">
        <f t="shared" si="1"/>
        <v>11.564385908999848</v>
      </c>
      <c r="AC56" s="925">
        <f>SUM(AC48:AC55)</f>
        <v>5880122</v>
      </c>
    </row>
    <row r="57" spans="1:29">
      <c r="A57" s="976">
        <v>7</v>
      </c>
      <c r="B57" s="61" t="s">
        <v>31</v>
      </c>
      <c r="C57" s="79">
        <v>542</v>
      </c>
      <c r="D57" s="94">
        <v>30.95</v>
      </c>
      <c r="E57" s="93">
        <v>1751458</v>
      </c>
      <c r="F57" s="79">
        <v>533</v>
      </c>
      <c r="G57" s="94">
        <v>30.38</v>
      </c>
      <c r="H57" s="93">
        <v>1754258</v>
      </c>
      <c r="I57" s="79">
        <v>489</v>
      </c>
      <c r="J57" s="94">
        <v>27.8</v>
      </c>
      <c r="K57" s="93">
        <v>1759172</v>
      </c>
      <c r="L57" s="79">
        <v>483</v>
      </c>
      <c r="M57" s="94">
        <v>27.37</v>
      </c>
      <c r="N57" s="93">
        <v>1764922</v>
      </c>
      <c r="O57" s="79">
        <v>520</v>
      </c>
      <c r="P57" s="124">
        <v>29.43</v>
      </c>
      <c r="Q57" s="118">
        <v>1766834</v>
      </c>
      <c r="R57" s="79">
        <v>478</v>
      </c>
      <c r="S57" s="124">
        <v>27</v>
      </c>
      <c r="T57" s="118">
        <v>1770441</v>
      </c>
      <c r="U57" s="329">
        <v>633</v>
      </c>
      <c r="V57" s="328">
        <f t="shared" ref="V57:V60" si="8">U57*100000/W57</f>
        <v>35.597074853956393</v>
      </c>
      <c r="W57" s="369">
        <v>1778236</v>
      </c>
      <c r="X57" s="709">
        <v>728</v>
      </c>
      <c r="Y57" s="785">
        <f t="shared" si="0"/>
        <v>40.764856214288756</v>
      </c>
      <c r="Z57" s="723">
        <v>1785852</v>
      </c>
      <c r="AA57" s="1010">
        <v>619</v>
      </c>
      <c r="AB57" s="1056">
        <f t="shared" si="1"/>
        <v>34.503286451969643</v>
      </c>
      <c r="AC57" s="668">
        <v>1794032</v>
      </c>
    </row>
    <row r="58" spans="1:29">
      <c r="A58" s="973">
        <v>7</v>
      </c>
      <c r="B58" s="25" t="s">
        <v>36</v>
      </c>
      <c r="C58" s="80">
        <v>229</v>
      </c>
      <c r="D58" s="95">
        <v>24.44</v>
      </c>
      <c r="E58" s="91">
        <v>936846</v>
      </c>
      <c r="F58" s="80">
        <v>248</v>
      </c>
      <c r="G58" s="95">
        <v>26.48</v>
      </c>
      <c r="H58" s="91">
        <v>936430</v>
      </c>
      <c r="I58" s="80">
        <v>226</v>
      </c>
      <c r="J58" s="95">
        <v>24.09</v>
      </c>
      <c r="K58" s="91">
        <v>937972</v>
      </c>
      <c r="L58" s="80">
        <v>171</v>
      </c>
      <c r="M58" s="95">
        <v>18.190000000000001</v>
      </c>
      <c r="N58" s="91">
        <v>940001</v>
      </c>
      <c r="O58" s="80">
        <v>363</v>
      </c>
      <c r="P58" s="125">
        <v>38.6</v>
      </c>
      <c r="Q58" s="119">
        <v>940324</v>
      </c>
      <c r="R58" s="80">
        <v>319</v>
      </c>
      <c r="S58" s="125">
        <v>33.85</v>
      </c>
      <c r="T58" s="115">
        <v>942442</v>
      </c>
      <c r="U58" s="335">
        <v>324</v>
      </c>
      <c r="V58" s="334">
        <f t="shared" si="8"/>
        <v>34.09101670144161</v>
      </c>
      <c r="W58" s="371">
        <v>950397</v>
      </c>
      <c r="X58" s="710">
        <v>338</v>
      </c>
      <c r="Y58" s="774">
        <f t="shared" si="0"/>
        <v>35.277565555736466</v>
      </c>
      <c r="Z58" s="667">
        <v>958116</v>
      </c>
      <c r="AA58" s="1008">
        <v>421</v>
      </c>
      <c r="AB58" s="1055">
        <f t="shared" si="1"/>
        <v>43.736079252684419</v>
      </c>
      <c r="AC58" s="680">
        <v>962592</v>
      </c>
    </row>
    <row r="59" spans="1:29">
      <c r="A59" s="973">
        <v>7</v>
      </c>
      <c r="B59" s="25" t="s">
        <v>37</v>
      </c>
      <c r="C59" s="77">
        <v>340</v>
      </c>
      <c r="D59" s="95">
        <v>25.97</v>
      </c>
      <c r="E59" s="93">
        <v>1309318</v>
      </c>
      <c r="F59" s="77">
        <v>373</v>
      </c>
      <c r="G59" s="95">
        <v>28.52</v>
      </c>
      <c r="H59" s="93">
        <v>1307901</v>
      </c>
      <c r="I59" s="77">
        <v>373</v>
      </c>
      <c r="J59" s="95">
        <v>28.52</v>
      </c>
      <c r="K59" s="93">
        <v>1307686</v>
      </c>
      <c r="L59" s="77">
        <v>335</v>
      </c>
      <c r="M59" s="95">
        <v>25.59</v>
      </c>
      <c r="N59" s="93">
        <v>1308934</v>
      </c>
      <c r="O59" s="80">
        <v>563</v>
      </c>
      <c r="P59" s="125">
        <v>43.06</v>
      </c>
      <c r="Q59" s="118">
        <v>1307384</v>
      </c>
      <c r="R59" s="80">
        <v>504</v>
      </c>
      <c r="S59" s="125">
        <v>38.57</v>
      </c>
      <c r="T59" s="118">
        <v>1306814</v>
      </c>
      <c r="U59" s="329">
        <v>546</v>
      </c>
      <c r="V59" s="328">
        <f t="shared" si="8"/>
        <v>41.718719556222851</v>
      </c>
      <c r="W59" s="369">
        <v>1308765</v>
      </c>
      <c r="X59" s="711">
        <v>539</v>
      </c>
      <c r="Y59" s="774">
        <f t="shared" si="0"/>
        <v>41.187860966898405</v>
      </c>
      <c r="Z59" s="667">
        <v>1308638</v>
      </c>
      <c r="AA59" s="1007">
        <v>533</v>
      </c>
      <c r="AB59" s="1055">
        <f t="shared" si="1"/>
        <v>40.741697636981534</v>
      </c>
      <c r="AC59" s="680">
        <v>1308242</v>
      </c>
    </row>
    <row r="60" spans="1:29">
      <c r="A60" s="974">
        <v>7</v>
      </c>
      <c r="B60" s="59" t="s">
        <v>45</v>
      </c>
      <c r="C60" s="78">
        <v>318</v>
      </c>
      <c r="D60" s="101">
        <v>32.56</v>
      </c>
      <c r="E60" s="92">
        <v>976536</v>
      </c>
      <c r="F60" s="78">
        <v>318</v>
      </c>
      <c r="G60" s="101">
        <v>32.51</v>
      </c>
      <c r="H60" s="92">
        <v>978046</v>
      </c>
      <c r="I60" s="78">
        <v>308</v>
      </c>
      <c r="J60" s="101">
        <v>31.45</v>
      </c>
      <c r="K60" s="92">
        <v>979371</v>
      </c>
      <c r="L60" s="78">
        <v>299</v>
      </c>
      <c r="M60" s="101">
        <v>30.47</v>
      </c>
      <c r="N60" s="92">
        <v>981369</v>
      </c>
      <c r="O60" s="82">
        <v>318</v>
      </c>
      <c r="P60" s="131">
        <v>32.380000000000003</v>
      </c>
      <c r="Q60" s="120">
        <v>982117</v>
      </c>
      <c r="R60" s="82">
        <v>309</v>
      </c>
      <c r="S60" s="131">
        <v>31.42</v>
      </c>
      <c r="T60" s="120">
        <v>983370</v>
      </c>
      <c r="U60" s="358">
        <v>420</v>
      </c>
      <c r="V60" s="365">
        <f t="shared" si="8"/>
        <v>42.658779532317581</v>
      </c>
      <c r="W60" s="370">
        <v>984557</v>
      </c>
      <c r="X60" s="710">
        <v>457</v>
      </c>
      <c r="Y60" s="775">
        <f t="shared" si="0"/>
        <v>46.420963991755961</v>
      </c>
      <c r="Z60" s="663">
        <v>984469</v>
      </c>
      <c r="AA60" s="1008">
        <v>393</v>
      </c>
      <c r="AB60" s="1058">
        <f t="shared" si="1"/>
        <v>39.896249448000368</v>
      </c>
      <c r="AC60" s="668">
        <v>985055</v>
      </c>
    </row>
    <row r="61" spans="1:29">
      <c r="A61" s="975"/>
      <c r="B61" s="547" t="s">
        <v>98</v>
      </c>
      <c r="C61" s="568">
        <f>SUM(C57:C60)</f>
        <v>1429</v>
      </c>
      <c r="D61" s="569">
        <f>C61*100000/E61</f>
        <v>28.728480277466055</v>
      </c>
      <c r="E61" s="503">
        <f>SUM(E57:E60)</f>
        <v>4974158</v>
      </c>
      <c r="F61" s="568">
        <f>SUM(F57:F60)</f>
        <v>1472</v>
      </c>
      <c r="G61" s="569">
        <f>F61*100000/H61</f>
        <v>29.57821901746863</v>
      </c>
      <c r="H61" s="503">
        <f>SUM(H57:H60)</f>
        <v>4976635</v>
      </c>
      <c r="I61" s="568">
        <f>SUM(I57:I60)</f>
        <v>1396</v>
      </c>
      <c r="J61" s="569">
        <f>I61*100000/K61</f>
        <v>28.008501262288579</v>
      </c>
      <c r="K61" s="503">
        <f>SUM(K57:K60)</f>
        <v>4984201</v>
      </c>
      <c r="L61" s="568">
        <f>SUM(L57:L60)</f>
        <v>1288</v>
      </c>
      <c r="M61" s="569">
        <f>L61*100000/N61</f>
        <v>25.784619154368592</v>
      </c>
      <c r="N61" s="503">
        <f>SUM(N57:N60)</f>
        <v>4995226</v>
      </c>
      <c r="O61" s="570">
        <f>SUM(O57:O60)</f>
        <v>1764</v>
      </c>
      <c r="P61" s="571">
        <f>O61*100000/Q61</f>
        <v>35.303589858743614</v>
      </c>
      <c r="Q61" s="498">
        <f>SUM(Q57:Q60)</f>
        <v>4996659</v>
      </c>
      <c r="R61" s="570">
        <f>SUM(R57:R60)</f>
        <v>1610</v>
      </c>
      <c r="S61" s="571">
        <f>R61*100000/T61</f>
        <v>32.180260628130704</v>
      </c>
      <c r="T61" s="498">
        <f>SUM(T57:T60)</f>
        <v>5003067</v>
      </c>
      <c r="U61" s="481">
        <f>SUM(U57:U60)</f>
        <v>1923</v>
      </c>
      <c r="V61" s="484">
        <f>U61*100000/W61</f>
        <v>38.291860440804427</v>
      </c>
      <c r="W61" s="485">
        <f>SUM(W57:W60)</f>
        <v>5021955</v>
      </c>
      <c r="X61" s="818">
        <f>SUM(X57:X60)</f>
        <v>2062</v>
      </c>
      <c r="Y61" s="787">
        <f t="shared" si="0"/>
        <v>40.936456177444249</v>
      </c>
      <c r="Z61" s="465">
        <f>SUM(Z57:Z60)</f>
        <v>5037075</v>
      </c>
      <c r="AA61" s="1013">
        <f>SUM(AA57:AA60)</f>
        <v>1966</v>
      </c>
      <c r="AB61" s="1014">
        <f t="shared" si="1"/>
        <v>38.93130209363671</v>
      </c>
      <c r="AC61" s="925">
        <f>SUM(AC57:AC60)</f>
        <v>5049921</v>
      </c>
    </row>
    <row r="62" spans="1:29">
      <c r="A62" s="976">
        <v>8</v>
      </c>
      <c r="B62" s="61" t="s">
        <v>40</v>
      </c>
      <c r="C62" s="76"/>
      <c r="D62" s="97"/>
      <c r="E62" s="90">
        <v>0</v>
      </c>
      <c r="F62" s="76"/>
      <c r="G62" s="97"/>
      <c r="H62" s="90">
        <v>0</v>
      </c>
      <c r="I62" s="76"/>
      <c r="J62" s="97"/>
      <c r="K62" s="90">
        <v>0</v>
      </c>
      <c r="L62" s="76"/>
      <c r="M62" s="97"/>
      <c r="N62" s="90">
        <v>0</v>
      </c>
      <c r="O62" s="79">
        <v>42</v>
      </c>
      <c r="P62" s="127">
        <v>10.3</v>
      </c>
      <c r="Q62" s="121">
        <v>407634</v>
      </c>
      <c r="R62" s="79">
        <v>48</v>
      </c>
      <c r="S62" s="127">
        <v>11.7</v>
      </c>
      <c r="T62" s="134">
        <v>410124</v>
      </c>
      <c r="U62" s="362">
        <v>60</v>
      </c>
      <c r="V62" s="360">
        <f t="shared" ref="V62:V68" si="9">U62*100000/W62</f>
        <v>14.47789105386982</v>
      </c>
      <c r="W62" s="666">
        <v>414425</v>
      </c>
      <c r="X62" s="716">
        <v>119</v>
      </c>
      <c r="Y62" s="785">
        <f t="shared" si="0"/>
        <v>28.509754408829878</v>
      </c>
      <c r="Z62" s="663">
        <v>417401</v>
      </c>
      <c r="AA62" s="1007">
        <v>124</v>
      </c>
      <c r="AB62" s="1056">
        <f t="shared" si="1"/>
        <v>29.551531674952216</v>
      </c>
      <c r="AC62" s="668">
        <v>419606</v>
      </c>
    </row>
    <row r="63" spans="1:29">
      <c r="A63" s="973">
        <v>8</v>
      </c>
      <c r="B63" s="25" t="s">
        <v>35</v>
      </c>
      <c r="C63" s="77">
        <v>155</v>
      </c>
      <c r="D63" s="102">
        <v>31.18</v>
      </c>
      <c r="E63" s="91">
        <v>497148</v>
      </c>
      <c r="F63" s="77">
        <v>135</v>
      </c>
      <c r="G63" s="102">
        <v>27.08</v>
      </c>
      <c r="H63" s="91">
        <v>498562</v>
      </c>
      <c r="I63" s="77">
        <v>121</v>
      </c>
      <c r="J63" s="102">
        <v>24.19</v>
      </c>
      <c r="K63" s="91">
        <v>500217</v>
      </c>
      <c r="L63" s="77">
        <v>120</v>
      </c>
      <c r="M63" s="102">
        <v>23.91</v>
      </c>
      <c r="N63" s="91">
        <v>501891</v>
      </c>
      <c r="O63" s="80">
        <v>114</v>
      </c>
      <c r="P63" s="128">
        <v>22.68</v>
      </c>
      <c r="Q63" s="115">
        <v>502710</v>
      </c>
      <c r="R63" s="80">
        <v>109</v>
      </c>
      <c r="S63" s="128">
        <v>21.64</v>
      </c>
      <c r="T63" s="114">
        <v>503811</v>
      </c>
      <c r="U63" s="329">
        <v>164</v>
      </c>
      <c r="V63" s="334">
        <f t="shared" si="9"/>
        <v>32.404406999351913</v>
      </c>
      <c r="W63" s="373">
        <v>506104</v>
      </c>
      <c r="X63" s="713">
        <v>155</v>
      </c>
      <c r="Y63" s="774">
        <f t="shared" si="0"/>
        <v>30.511750961120157</v>
      </c>
      <c r="Z63" s="667">
        <v>508001</v>
      </c>
      <c r="AA63" s="1012">
        <v>149</v>
      </c>
      <c r="AB63" s="1055">
        <f t="shared" si="1"/>
        <v>29.246136663859822</v>
      </c>
      <c r="AC63" s="680">
        <v>509469</v>
      </c>
    </row>
    <row r="64" spans="1:29">
      <c r="A64" s="973">
        <v>8</v>
      </c>
      <c r="B64" s="25" t="s">
        <v>34</v>
      </c>
      <c r="C64" s="80">
        <v>392</v>
      </c>
      <c r="D64" s="95">
        <v>25.64</v>
      </c>
      <c r="E64" s="91">
        <v>1529124</v>
      </c>
      <c r="F64" s="80">
        <v>375</v>
      </c>
      <c r="G64" s="95">
        <v>24.46</v>
      </c>
      <c r="H64" s="91">
        <v>1533158</v>
      </c>
      <c r="I64" s="80">
        <v>343</v>
      </c>
      <c r="J64" s="95">
        <v>22.31</v>
      </c>
      <c r="K64" s="91">
        <v>1537285</v>
      </c>
      <c r="L64" s="80">
        <v>344</v>
      </c>
      <c r="M64" s="95">
        <v>22.31</v>
      </c>
      <c r="N64" s="91">
        <v>1541863</v>
      </c>
      <c r="O64" s="80">
        <v>367</v>
      </c>
      <c r="P64" s="125">
        <v>23.73</v>
      </c>
      <c r="Q64" s="114">
        <v>1546447</v>
      </c>
      <c r="R64" s="80">
        <v>317</v>
      </c>
      <c r="S64" s="125">
        <v>20.420000000000002</v>
      </c>
      <c r="T64" s="114">
        <v>1552703</v>
      </c>
      <c r="U64" s="335">
        <v>506</v>
      </c>
      <c r="V64" s="334">
        <f t="shared" si="9"/>
        <v>32.422782835917012</v>
      </c>
      <c r="W64" s="373">
        <v>1560631</v>
      </c>
      <c r="X64" s="713">
        <v>479</v>
      </c>
      <c r="Y64" s="774">
        <f t="shared" si="0"/>
        <v>30.565389514093262</v>
      </c>
      <c r="Z64" s="663">
        <v>1567132</v>
      </c>
      <c r="AA64" s="1008">
        <v>502</v>
      </c>
      <c r="AB64" s="1055">
        <f t="shared" si="1"/>
        <v>31.919100974995008</v>
      </c>
      <c r="AC64" s="685">
        <v>1572726</v>
      </c>
    </row>
    <row r="65" spans="1:29">
      <c r="A65" s="973">
        <v>8</v>
      </c>
      <c r="B65" s="25" t="s">
        <v>32</v>
      </c>
      <c r="C65" s="80">
        <v>81</v>
      </c>
      <c r="D65" s="95">
        <v>13.18</v>
      </c>
      <c r="E65" s="93">
        <v>614421</v>
      </c>
      <c r="F65" s="80">
        <v>104</v>
      </c>
      <c r="G65" s="95">
        <v>16.86</v>
      </c>
      <c r="H65" s="93">
        <v>616981</v>
      </c>
      <c r="I65" s="80">
        <v>99</v>
      </c>
      <c r="J65" s="95">
        <v>15.98</v>
      </c>
      <c r="K65" s="93">
        <v>619602</v>
      </c>
      <c r="L65" s="80">
        <v>123</v>
      </c>
      <c r="M65" s="95">
        <v>19.760000000000002</v>
      </c>
      <c r="N65" s="93">
        <v>622424</v>
      </c>
      <c r="O65" s="80">
        <v>186</v>
      </c>
      <c r="P65" s="125">
        <v>29.78</v>
      </c>
      <c r="Q65" s="118">
        <v>624493</v>
      </c>
      <c r="R65" s="80">
        <v>140</v>
      </c>
      <c r="S65" s="125">
        <v>22.32</v>
      </c>
      <c r="T65" s="118">
        <v>627354</v>
      </c>
      <c r="U65" s="329">
        <v>139</v>
      </c>
      <c r="V65" s="334">
        <f t="shared" si="9"/>
        <v>22.028630880970908</v>
      </c>
      <c r="W65" s="666">
        <v>630997</v>
      </c>
      <c r="X65" s="713">
        <v>145</v>
      </c>
      <c r="Y65" s="774">
        <f t="shared" si="0"/>
        <v>22.893809040370471</v>
      </c>
      <c r="Z65" s="667">
        <v>633359</v>
      </c>
      <c r="AA65" s="1007">
        <v>159</v>
      </c>
      <c r="AB65" s="1055">
        <f t="shared" si="1"/>
        <v>24.97384814015512</v>
      </c>
      <c r="AC65" s="680">
        <v>636666</v>
      </c>
    </row>
    <row r="66" spans="1:29">
      <c r="A66" s="977">
        <v>8</v>
      </c>
      <c r="B66" s="27" t="s">
        <v>33</v>
      </c>
      <c r="C66" s="84">
        <v>142</v>
      </c>
      <c r="D66" s="100">
        <v>15.76</v>
      </c>
      <c r="E66" s="91">
        <v>901100</v>
      </c>
      <c r="F66" s="84">
        <v>191</v>
      </c>
      <c r="G66" s="100">
        <v>21.11</v>
      </c>
      <c r="H66" s="91">
        <v>904748</v>
      </c>
      <c r="I66" s="84">
        <v>189</v>
      </c>
      <c r="J66" s="100">
        <v>20.84</v>
      </c>
      <c r="K66" s="91">
        <v>907064</v>
      </c>
      <c r="L66" s="84">
        <v>168</v>
      </c>
      <c r="M66" s="100">
        <v>18.46</v>
      </c>
      <c r="N66" s="91">
        <v>910094</v>
      </c>
      <c r="O66" s="84">
        <v>133</v>
      </c>
      <c r="P66" s="130">
        <v>18.7</v>
      </c>
      <c r="Q66" s="114">
        <v>711404</v>
      </c>
      <c r="R66" s="84">
        <v>111</v>
      </c>
      <c r="S66" s="130">
        <v>21.72</v>
      </c>
      <c r="T66" s="114">
        <v>511155</v>
      </c>
      <c r="U66" s="335">
        <v>132</v>
      </c>
      <c r="V66" s="334">
        <f t="shared" si="9"/>
        <v>25.696381676922506</v>
      </c>
      <c r="W66" s="373">
        <v>513691</v>
      </c>
      <c r="X66" s="713">
        <v>168</v>
      </c>
      <c r="Y66" s="774">
        <f t="shared" si="0"/>
        <v>32.551704895543907</v>
      </c>
      <c r="Z66" s="663">
        <v>516102</v>
      </c>
      <c r="AA66" s="1008">
        <v>147</v>
      </c>
      <c r="AB66" s="1055">
        <f t="shared" si="1"/>
        <v>28.355387523629489</v>
      </c>
      <c r="AC66" s="668">
        <v>518420</v>
      </c>
    </row>
    <row r="67" spans="1:29">
      <c r="A67" s="973">
        <v>8</v>
      </c>
      <c r="B67" s="25" t="s">
        <v>46</v>
      </c>
      <c r="C67" s="77">
        <v>238</v>
      </c>
      <c r="D67" s="102">
        <v>21.42</v>
      </c>
      <c r="E67" s="91">
        <v>1111056</v>
      </c>
      <c r="F67" s="77">
        <v>219</v>
      </c>
      <c r="G67" s="102">
        <v>19.649999999999999</v>
      </c>
      <c r="H67" s="91">
        <v>1114550</v>
      </c>
      <c r="I67" s="77">
        <v>259</v>
      </c>
      <c r="J67" s="102">
        <v>23.18</v>
      </c>
      <c r="K67" s="91">
        <v>1117242</v>
      </c>
      <c r="L67" s="77">
        <v>200</v>
      </c>
      <c r="M67" s="102">
        <v>17.850000000000001</v>
      </c>
      <c r="N67" s="91">
        <v>1120678</v>
      </c>
      <c r="O67" s="80">
        <v>190</v>
      </c>
      <c r="P67" s="128">
        <v>16.920000000000002</v>
      </c>
      <c r="Q67" s="115">
        <v>1123179</v>
      </c>
      <c r="R67" s="80">
        <v>223</v>
      </c>
      <c r="S67" s="128">
        <v>19.8</v>
      </c>
      <c r="T67" s="115">
        <v>1126263</v>
      </c>
      <c r="U67" s="335">
        <v>209</v>
      </c>
      <c r="V67" s="334">
        <f t="shared" si="9"/>
        <v>18.466992239445318</v>
      </c>
      <c r="W67" s="373">
        <v>1131749</v>
      </c>
      <c r="X67" s="713">
        <v>421</v>
      </c>
      <c r="Y67" s="774">
        <f t="shared" si="0"/>
        <v>37.04466301675545</v>
      </c>
      <c r="Z67" s="667">
        <v>1136466</v>
      </c>
      <c r="AA67" s="1008">
        <v>415</v>
      </c>
      <c r="AB67" s="1055">
        <f t="shared" si="1"/>
        <v>36.382030608246183</v>
      </c>
      <c r="AC67" s="680">
        <v>1140673</v>
      </c>
    </row>
    <row r="68" spans="1:29">
      <c r="A68" s="974">
        <v>8</v>
      </c>
      <c r="B68" s="59" t="s">
        <v>41</v>
      </c>
      <c r="C68" s="78">
        <v>109</v>
      </c>
      <c r="D68" s="96">
        <v>15.66</v>
      </c>
      <c r="E68" s="93">
        <v>696229</v>
      </c>
      <c r="F68" s="78">
        <v>92</v>
      </c>
      <c r="G68" s="96">
        <v>13.18</v>
      </c>
      <c r="H68" s="93">
        <v>698235</v>
      </c>
      <c r="I68" s="78">
        <v>77</v>
      </c>
      <c r="J68" s="96">
        <v>11</v>
      </c>
      <c r="K68" s="93">
        <v>700027</v>
      </c>
      <c r="L68" s="78">
        <v>98</v>
      </c>
      <c r="M68" s="96">
        <v>13.96</v>
      </c>
      <c r="N68" s="93">
        <v>702041</v>
      </c>
      <c r="O68" s="62">
        <v>100</v>
      </c>
      <c r="P68" s="126">
        <v>14.2</v>
      </c>
      <c r="Q68" s="118">
        <v>704080</v>
      </c>
      <c r="R68" s="62">
        <v>105</v>
      </c>
      <c r="S68" s="126">
        <v>14.86</v>
      </c>
      <c r="T68" s="118">
        <v>706559</v>
      </c>
      <c r="U68" s="329">
        <v>103</v>
      </c>
      <c r="V68" s="328">
        <f t="shared" si="9"/>
        <v>14.515117565406106</v>
      </c>
      <c r="W68" s="666">
        <v>709605</v>
      </c>
      <c r="X68" s="717">
        <v>187</v>
      </c>
      <c r="Y68" s="775">
        <f t="shared" si="0"/>
        <v>26.260356691475916</v>
      </c>
      <c r="Z68" s="663">
        <v>712100</v>
      </c>
      <c r="AA68" s="1007">
        <v>184</v>
      </c>
      <c r="AB68" s="1057">
        <f t="shared" si="1"/>
        <v>25.756960678639921</v>
      </c>
      <c r="AC68" s="668">
        <v>714370</v>
      </c>
    </row>
    <row r="69" spans="1:29">
      <c r="A69" s="975"/>
      <c r="B69" s="547" t="s">
        <v>98</v>
      </c>
      <c r="C69" s="568">
        <f>SUM(C62:C68)</f>
        <v>1117</v>
      </c>
      <c r="D69" s="569">
        <f>C69*100000/E69</f>
        <v>20.882103420439933</v>
      </c>
      <c r="E69" s="503">
        <f>SUM(E62:E68)</f>
        <v>5349078</v>
      </c>
      <c r="F69" s="568">
        <f>SUM(F62:F68)</f>
        <v>1116</v>
      </c>
      <c r="G69" s="569">
        <f>F69*100000/H69</f>
        <v>20.796707709727158</v>
      </c>
      <c r="H69" s="503">
        <f>SUM(H62:H68)</f>
        <v>5366234</v>
      </c>
      <c r="I69" s="568">
        <f>SUM(I62:I68)</f>
        <v>1088</v>
      </c>
      <c r="J69" s="569">
        <f>I69*100000/K69</f>
        <v>20.217648185791266</v>
      </c>
      <c r="K69" s="503">
        <f>SUM(K62:K68)</f>
        <v>5381437</v>
      </c>
      <c r="L69" s="568">
        <f>SUM(L62:L68)</f>
        <v>1053</v>
      </c>
      <c r="M69" s="569">
        <f>L69*100000/N69</f>
        <v>19.503644292053831</v>
      </c>
      <c r="N69" s="503">
        <f>SUM(N62:N68)</f>
        <v>5398991</v>
      </c>
      <c r="O69" s="573">
        <f>SUM(O62:O68)</f>
        <v>1132</v>
      </c>
      <c r="P69" s="571">
        <f>O69*100000/Q69</f>
        <v>20.142538710774318</v>
      </c>
      <c r="Q69" s="490">
        <f>SUM(Q62:Q68)</f>
        <v>5619947</v>
      </c>
      <c r="R69" s="573">
        <f>SUM(R62:R68)</f>
        <v>1053</v>
      </c>
      <c r="S69" s="571">
        <f>R69*100000/T69</f>
        <v>19.363847053927671</v>
      </c>
      <c r="T69" s="490">
        <f>SUM(T62:T68)</f>
        <v>5437969</v>
      </c>
      <c r="U69" s="574">
        <f>SUM(U62:U68)</f>
        <v>1313</v>
      </c>
      <c r="V69" s="484">
        <f>U69*100000/W69</f>
        <v>24.015940877984754</v>
      </c>
      <c r="W69" s="575">
        <f>SUM(W62:W68)</f>
        <v>5467202</v>
      </c>
      <c r="X69" s="461">
        <f>SUM(X62:X68)</f>
        <v>1674</v>
      </c>
      <c r="Y69" s="466">
        <f t="shared" si="0"/>
        <v>30.48868776797125</v>
      </c>
      <c r="Z69" s="465">
        <f>SUM(Z62:Z68)</f>
        <v>5490561</v>
      </c>
      <c r="AA69" s="539">
        <f>SUM(AA62:AA68)</f>
        <v>1680</v>
      </c>
      <c r="AB69" s="1014">
        <f t="shared" si="1"/>
        <v>30.479342081630211</v>
      </c>
      <c r="AC69" s="925">
        <f>SUM(AC62:AC68)</f>
        <v>5511930</v>
      </c>
    </row>
    <row r="70" spans="1:29">
      <c r="A70" s="976">
        <v>9</v>
      </c>
      <c r="B70" s="61" t="s">
        <v>27</v>
      </c>
      <c r="C70" s="79">
        <v>312</v>
      </c>
      <c r="D70" s="94">
        <v>12.21</v>
      </c>
      <c r="E70" s="90">
        <v>2554241</v>
      </c>
      <c r="F70" s="79">
        <v>267</v>
      </c>
      <c r="G70" s="94">
        <v>10.43</v>
      </c>
      <c r="H70" s="90">
        <v>2559006</v>
      </c>
      <c r="I70" s="79">
        <v>208</v>
      </c>
      <c r="J70" s="94">
        <v>8.1</v>
      </c>
      <c r="K70" s="90">
        <v>2568205</v>
      </c>
      <c r="L70" s="79">
        <v>175</v>
      </c>
      <c r="M70" s="94">
        <v>6.79</v>
      </c>
      <c r="N70" s="90">
        <v>2576691</v>
      </c>
      <c r="O70" s="79">
        <v>195</v>
      </c>
      <c r="P70" s="124">
        <v>7.55</v>
      </c>
      <c r="Q70" s="113">
        <v>2583707</v>
      </c>
      <c r="R70" s="79">
        <v>179</v>
      </c>
      <c r="S70" s="124">
        <v>6.9</v>
      </c>
      <c r="T70" s="113">
        <v>2593246</v>
      </c>
      <c r="U70" s="364">
        <v>297</v>
      </c>
      <c r="V70" s="328">
        <f t="shared" ref="V70:V73" si="10">U70*100000/W70</f>
        <v>11.398237533129725</v>
      </c>
      <c r="W70" s="392">
        <v>2605666</v>
      </c>
      <c r="X70" s="709">
        <v>324</v>
      </c>
      <c r="Y70" s="773">
        <f t="shared" si="0"/>
        <v>12.388441889604453</v>
      </c>
      <c r="Z70" s="663">
        <v>2615341</v>
      </c>
      <c r="AA70" s="1010">
        <v>327</v>
      </c>
      <c r="AB70" s="1056">
        <f t="shared" si="1"/>
        <v>12.458723335188807</v>
      </c>
      <c r="AC70" s="668">
        <v>2624667</v>
      </c>
    </row>
    <row r="71" spans="1:29">
      <c r="A71" s="977">
        <v>9</v>
      </c>
      <c r="B71" s="27" t="s">
        <v>29</v>
      </c>
      <c r="C71" s="84">
        <v>131</v>
      </c>
      <c r="D71" s="100">
        <v>8.5299999999999994</v>
      </c>
      <c r="E71" s="91">
        <v>1536396</v>
      </c>
      <c r="F71" s="84">
        <v>122</v>
      </c>
      <c r="G71" s="100">
        <v>7.93</v>
      </c>
      <c r="H71" s="91">
        <v>1538861</v>
      </c>
      <c r="I71" s="84">
        <v>124</v>
      </c>
      <c r="J71" s="100">
        <v>8.0299999999999994</v>
      </c>
      <c r="K71" s="91">
        <v>1544218</v>
      </c>
      <c r="L71" s="84">
        <v>128</v>
      </c>
      <c r="M71" s="100">
        <v>8.26</v>
      </c>
      <c r="N71" s="91">
        <v>1550275</v>
      </c>
      <c r="O71" s="84">
        <v>126</v>
      </c>
      <c r="P71" s="130">
        <v>8.1</v>
      </c>
      <c r="Q71" s="114">
        <v>1556426</v>
      </c>
      <c r="R71" s="84">
        <v>108</v>
      </c>
      <c r="S71" s="130">
        <v>6.91</v>
      </c>
      <c r="T71" s="114">
        <v>1562912</v>
      </c>
      <c r="U71" s="329">
        <v>200</v>
      </c>
      <c r="V71" s="334">
        <f t="shared" si="10"/>
        <v>12.738123292295347</v>
      </c>
      <c r="W71" s="369">
        <v>1570090</v>
      </c>
      <c r="X71" s="710">
        <v>221</v>
      </c>
      <c r="Y71" s="774">
        <f t="shared" si="0"/>
        <v>14.019791377891741</v>
      </c>
      <c r="Z71" s="667">
        <v>1576343</v>
      </c>
      <c r="AA71" s="1008">
        <v>207</v>
      </c>
      <c r="AB71" s="1055">
        <f t="shared" si="1"/>
        <v>13.085075112756051</v>
      </c>
      <c r="AC71" s="680">
        <v>1581955</v>
      </c>
    </row>
    <row r="72" spans="1:29">
      <c r="A72" s="973">
        <v>9</v>
      </c>
      <c r="B72" s="25" t="s">
        <v>30</v>
      </c>
      <c r="C72" s="80">
        <v>129</v>
      </c>
      <c r="D72" s="95">
        <v>9.39</v>
      </c>
      <c r="E72" s="93">
        <v>1373965</v>
      </c>
      <c r="F72" s="80">
        <v>108</v>
      </c>
      <c r="G72" s="95">
        <v>7.86</v>
      </c>
      <c r="H72" s="93">
        <v>1374116</v>
      </c>
      <c r="I72" s="80">
        <v>117</v>
      </c>
      <c r="J72" s="95">
        <v>8.5</v>
      </c>
      <c r="K72" s="93">
        <v>1376694</v>
      </c>
      <c r="L72" s="80">
        <v>147</v>
      </c>
      <c r="M72" s="95">
        <v>10.65</v>
      </c>
      <c r="N72" s="93">
        <v>1379794</v>
      </c>
      <c r="O72" s="80">
        <v>133</v>
      </c>
      <c r="P72" s="125">
        <v>9.6300000000000008</v>
      </c>
      <c r="Q72" s="118">
        <v>1381081</v>
      </c>
      <c r="R72" s="80">
        <v>111</v>
      </c>
      <c r="S72" s="125">
        <v>8.02</v>
      </c>
      <c r="T72" s="118">
        <v>1383338</v>
      </c>
      <c r="U72" s="335">
        <v>198</v>
      </c>
      <c r="V72" s="334">
        <f t="shared" si="10"/>
        <v>14.272996283974958</v>
      </c>
      <c r="W72" s="371">
        <v>1387235</v>
      </c>
      <c r="X72" s="710">
        <v>242</v>
      </c>
      <c r="Y72" s="774">
        <f t="shared" ref="Y72:Y96" si="11">X72*100000/Z72</f>
        <v>17.411136652241325</v>
      </c>
      <c r="Z72" s="667">
        <v>1389915</v>
      </c>
      <c r="AA72" s="1016">
        <v>213</v>
      </c>
      <c r="AB72" s="1055">
        <f t="shared" ref="AB72:AB96" si="12">AA72*100000/AC72</f>
        <v>15.287117911765339</v>
      </c>
      <c r="AC72" s="680">
        <v>1393330</v>
      </c>
    </row>
    <row r="73" spans="1:29">
      <c r="A73" s="974">
        <v>9</v>
      </c>
      <c r="B73" s="59" t="s">
        <v>28</v>
      </c>
      <c r="C73" s="82">
        <v>270</v>
      </c>
      <c r="D73" s="96">
        <v>24.12</v>
      </c>
      <c r="E73" s="92">
        <v>1119372</v>
      </c>
      <c r="F73" s="82">
        <v>281</v>
      </c>
      <c r="G73" s="96">
        <v>25.06</v>
      </c>
      <c r="H73" s="92">
        <v>1121123</v>
      </c>
      <c r="I73" s="82">
        <v>255</v>
      </c>
      <c r="J73" s="96">
        <v>22.69</v>
      </c>
      <c r="K73" s="92">
        <v>1123907</v>
      </c>
      <c r="L73" s="82">
        <v>274</v>
      </c>
      <c r="M73" s="96">
        <v>24.33</v>
      </c>
      <c r="N73" s="92">
        <v>1126295</v>
      </c>
      <c r="O73" s="82">
        <v>256</v>
      </c>
      <c r="P73" s="126">
        <v>22.71</v>
      </c>
      <c r="Q73" s="117">
        <v>1127423</v>
      </c>
      <c r="R73" s="82">
        <v>255</v>
      </c>
      <c r="S73" s="126">
        <v>22.56</v>
      </c>
      <c r="T73" s="117">
        <v>1130228</v>
      </c>
      <c r="U73" s="329">
        <v>268</v>
      </c>
      <c r="V73" s="328">
        <f t="shared" si="10"/>
        <v>23.625261045911465</v>
      </c>
      <c r="W73" s="369">
        <v>1134379</v>
      </c>
      <c r="X73" s="712">
        <v>336</v>
      </c>
      <c r="Y73" s="777">
        <f t="shared" si="11"/>
        <v>29.567418113211531</v>
      </c>
      <c r="Z73" s="663">
        <v>1136386</v>
      </c>
      <c r="AA73" s="1009">
        <v>283</v>
      </c>
      <c r="AB73" s="1057">
        <f t="shared" si="12"/>
        <v>24.875840548499099</v>
      </c>
      <c r="AC73" s="668">
        <v>1137650</v>
      </c>
    </row>
    <row r="74" spans="1:29">
      <c r="A74" s="975"/>
      <c r="B74" s="547" t="s">
        <v>98</v>
      </c>
      <c r="C74" s="570">
        <f>SUM(C70:C73)</f>
        <v>842</v>
      </c>
      <c r="D74" s="569">
        <f>C74*100000/E74</f>
        <v>12.788628873686317</v>
      </c>
      <c r="E74" s="503">
        <f>SUM(E70:E73)</f>
        <v>6583974</v>
      </c>
      <c r="F74" s="570">
        <f>SUM(F70:F73)</f>
        <v>778</v>
      </c>
      <c r="G74" s="569">
        <f>F74*100000/H74</f>
        <v>11.800204637996114</v>
      </c>
      <c r="H74" s="503">
        <f>SUM(H70:H73)</f>
        <v>6593106</v>
      </c>
      <c r="I74" s="570">
        <f>SUM(I70:I73)</f>
        <v>704</v>
      </c>
      <c r="J74" s="569">
        <f>I74*100000/K74</f>
        <v>10.645659232447969</v>
      </c>
      <c r="K74" s="503">
        <f>SUM(K70:K73)</f>
        <v>6613024</v>
      </c>
      <c r="L74" s="570">
        <f>SUM(L70:L73)</f>
        <v>724</v>
      </c>
      <c r="M74" s="569">
        <f>L74*100000/N74</f>
        <v>10.915030856822383</v>
      </c>
      <c r="N74" s="503">
        <f>SUM(N70:N73)</f>
        <v>6633055</v>
      </c>
      <c r="O74" s="570">
        <f>SUM(O70:O73)</f>
        <v>710</v>
      </c>
      <c r="P74" s="571">
        <f>O74*100000/Q74</f>
        <v>10.678880498363799</v>
      </c>
      <c r="Q74" s="490">
        <f>SUM(Q70:Q73)</f>
        <v>6648637</v>
      </c>
      <c r="R74" s="570">
        <f>SUM(R70:R73)</f>
        <v>653</v>
      </c>
      <c r="S74" s="571">
        <f>R74*100000/T74</f>
        <v>9.7905100720809433</v>
      </c>
      <c r="T74" s="490">
        <f>SUM(T70:T73)</f>
        <v>6669724</v>
      </c>
      <c r="U74" s="514">
        <f>SUM(U70:U73)</f>
        <v>963</v>
      </c>
      <c r="V74" s="484">
        <f>U74*100000/W74</f>
        <v>14.378778535454963</v>
      </c>
      <c r="W74" s="575">
        <f>SUM(W70:W73)</f>
        <v>6697370</v>
      </c>
      <c r="X74" s="461">
        <f>SUM(X70:X73)</f>
        <v>1123</v>
      </c>
      <c r="Y74" s="788">
        <f t="shared" si="11"/>
        <v>16.71632193284147</v>
      </c>
      <c r="Z74" s="465">
        <f>SUM(Z70:Z73)</f>
        <v>6717985</v>
      </c>
      <c r="AA74" s="539">
        <f>SUM(AA70:AA73)</f>
        <v>1030</v>
      </c>
      <c r="AB74" s="1014">
        <f t="shared" si="12"/>
        <v>15.287338136031188</v>
      </c>
      <c r="AC74" s="925">
        <f>SUM(AC70:AC73)</f>
        <v>6737602</v>
      </c>
    </row>
    <row r="75" spans="1:29">
      <c r="A75" s="976">
        <v>10</v>
      </c>
      <c r="B75" s="61" t="s">
        <v>43</v>
      </c>
      <c r="C75" s="76">
        <v>118</v>
      </c>
      <c r="D75" s="94">
        <v>8.17</v>
      </c>
      <c r="E75" s="93">
        <v>1444748</v>
      </c>
      <c r="F75" s="76">
        <v>102</v>
      </c>
      <c r="G75" s="94">
        <v>7.07</v>
      </c>
      <c r="H75" s="93">
        <v>1442212</v>
      </c>
      <c r="I75" s="76">
        <v>99</v>
      </c>
      <c r="J75" s="94">
        <v>6.86</v>
      </c>
      <c r="K75" s="93">
        <v>1443879</v>
      </c>
      <c r="L75" s="76">
        <v>113</v>
      </c>
      <c r="M75" s="94">
        <v>7.8</v>
      </c>
      <c r="N75" s="93">
        <v>1449409</v>
      </c>
      <c r="O75" s="107">
        <v>159</v>
      </c>
      <c r="P75" s="124">
        <v>10.95</v>
      </c>
      <c r="Q75" s="118">
        <v>1452338</v>
      </c>
      <c r="R75" s="107">
        <v>204</v>
      </c>
      <c r="S75" s="124">
        <v>14.02</v>
      </c>
      <c r="T75" s="118">
        <v>1455287</v>
      </c>
      <c r="U75" s="362">
        <v>278</v>
      </c>
      <c r="V75" s="328">
        <f t="shared" ref="V75:V79" si="13">U75*100000/W75</f>
        <v>19.038500916655881</v>
      </c>
      <c r="W75" s="394">
        <v>1460199</v>
      </c>
      <c r="X75" s="711">
        <v>195</v>
      </c>
      <c r="Y75" s="785">
        <f t="shared" si="11"/>
        <v>13.323130320711661</v>
      </c>
      <c r="Z75" s="724">
        <v>1463620</v>
      </c>
      <c r="AA75" s="1007">
        <v>228</v>
      </c>
      <c r="AB75" s="1056">
        <f t="shared" si="12"/>
        <v>15.541858724504195</v>
      </c>
      <c r="AC75" s="668">
        <v>1467006</v>
      </c>
    </row>
    <row r="76" spans="1:29">
      <c r="A76" s="973">
        <v>10</v>
      </c>
      <c r="B76" s="25" t="s">
        <v>38</v>
      </c>
      <c r="C76" s="77">
        <v>370</v>
      </c>
      <c r="D76" s="102">
        <v>20.74</v>
      </c>
      <c r="E76" s="91">
        <v>1784372</v>
      </c>
      <c r="F76" s="77">
        <v>427</v>
      </c>
      <c r="G76" s="102">
        <v>23.85</v>
      </c>
      <c r="H76" s="91">
        <v>1790581</v>
      </c>
      <c r="I76" s="77">
        <v>337</v>
      </c>
      <c r="J76" s="102">
        <v>18.73</v>
      </c>
      <c r="K76" s="91">
        <v>1799604</v>
      </c>
      <c r="L76" s="77">
        <v>345</v>
      </c>
      <c r="M76" s="102">
        <v>19.079999999999998</v>
      </c>
      <c r="N76" s="91">
        <v>1808422</v>
      </c>
      <c r="O76" s="80">
        <v>345</v>
      </c>
      <c r="P76" s="128">
        <v>19.010000000000002</v>
      </c>
      <c r="Q76" s="115">
        <v>1814573</v>
      </c>
      <c r="R76" s="80">
        <v>312</v>
      </c>
      <c r="S76" s="128">
        <v>17.13</v>
      </c>
      <c r="T76" s="115">
        <v>1821489</v>
      </c>
      <c r="U76" s="329">
        <v>412</v>
      </c>
      <c r="V76" s="357">
        <f t="shared" si="13"/>
        <v>22.49250841148843</v>
      </c>
      <c r="W76" s="371">
        <v>1831721</v>
      </c>
      <c r="X76" s="709">
        <v>347</v>
      </c>
      <c r="Y76" s="774">
        <f t="shared" si="11"/>
        <v>18.852589052676414</v>
      </c>
      <c r="Z76" s="667">
        <v>1840596</v>
      </c>
      <c r="AA76" s="1010">
        <v>468</v>
      </c>
      <c r="AB76" s="1055">
        <f t="shared" si="12"/>
        <v>25.282961174987804</v>
      </c>
      <c r="AC76" s="680">
        <v>1851049</v>
      </c>
    </row>
    <row r="77" spans="1:29">
      <c r="A77" s="973">
        <v>10</v>
      </c>
      <c r="B77" s="25" t="s">
        <v>44</v>
      </c>
      <c r="C77" s="77">
        <v>107</v>
      </c>
      <c r="D77" s="95">
        <v>19.809999999999999</v>
      </c>
      <c r="E77" s="93">
        <v>540216</v>
      </c>
      <c r="F77" s="77">
        <v>134</v>
      </c>
      <c r="G77" s="95">
        <v>24.84</v>
      </c>
      <c r="H77" s="93">
        <v>539414</v>
      </c>
      <c r="I77" s="77">
        <v>143</v>
      </c>
      <c r="J77" s="95">
        <v>26.52</v>
      </c>
      <c r="K77" s="93">
        <v>539210</v>
      </c>
      <c r="L77" s="77">
        <v>110</v>
      </c>
      <c r="M77" s="95">
        <v>20.399999999999999</v>
      </c>
      <c r="N77" s="93">
        <v>539196</v>
      </c>
      <c r="O77" s="105">
        <v>126</v>
      </c>
      <c r="P77" s="125">
        <v>23.37</v>
      </c>
      <c r="Q77" s="118">
        <v>539055</v>
      </c>
      <c r="R77" s="105">
        <v>210</v>
      </c>
      <c r="S77" s="125">
        <v>38.92</v>
      </c>
      <c r="T77" s="118">
        <v>539560</v>
      </c>
      <c r="U77" s="335">
        <v>253</v>
      </c>
      <c r="V77" s="357">
        <f t="shared" si="13"/>
        <v>46.823584280600969</v>
      </c>
      <c r="W77" s="371">
        <v>540326</v>
      </c>
      <c r="X77" s="710">
        <v>250</v>
      </c>
      <c r="Y77" s="774">
        <f t="shared" si="11"/>
        <v>46.270847330264651</v>
      </c>
      <c r="Z77" s="663">
        <v>540297</v>
      </c>
      <c r="AA77" s="1008">
        <v>215</v>
      </c>
      <c r="AB77" s="1055">
        <f t="shared" si="12"/>
        <v>39.800368755044467</v>
      </c>
      <c r="AC77" s="686">
        <v>540196</v>
      </c>
    </row>
    <row r="78" spans="1:29">
      <c r="A78" s="973">
        <v>10</v>
      </c>
      <c r="B78" s="25" t="s">
        <v>39</v>
      </c>
      <c r="C78" s="77">
        <v>61</v>
      </c>
      <c r="D78" s="99">
        <v>16.53</v>
      </c>
      <c r="E78" s="91">
        <v>368925</v>
      </c>
      <c r="F78" s="77">
        <v>44</v>
      </c>
      <c r="G78" s="99">
        <v>11.92</v>
      </c>
      <c r="H78" s="91">
        <v>369196</v>
      </c>
      <c r="I78" s="77">
        <v>46</v>
      </c>
      <c r="J78" s="99">
        <v>12.43</v>
      </c>
      <c r="K78" s="91">
        <v>370141</v>
      </c>
      <c r="L78" s="77">
        <v>39</v>
      </c>
      <c r="M78" s="99">
        <v>10.5</v>
      </c>
      <c r="N78" s="91">
        <v>371471</v>
      </c>
      <c r="O78" s="80">
        <v>61</v>
      </c>
      <c r="P78" s="129">
        <v>16.39</v>
      </c>
      <c r="Q78" s="122">
        <v>372190</v>
      </c>
      <c r="R78" s="80">
        <v>99</v>
      </c>
      <c r="S78" s="129">
        <v>26.55</v>
      </c>
      <c r="T78" s="122">
        <v>372868</v>
      </c>
      <c r="U78" s="329">
        <v>84</v>
      </c>
      <c r="V78" s="357">
        <f t="shared" si="13"/>
        <v>22.454129421325007</v>
      </c>
      <c r="W78" s="369">
        <v>374096</v>
      </c>
      <c r="X78" s="711">
        <v>82</v>
      </c>
      <c r="Y78" s="774">
        <f t="shared" si="11"/>
        <v>21.864392769818604</v>
      </c>
      <c r="Z78" s="667">
        <v>375039</v>
      </c>
      <c r="AA78" s="1007">
        <v>113</v>
      </c>
      <c r="AB78" s="1055">
        <f t="shared" si="12"/>
        <v>30.062706015999744</v>
      </c>
      <c r="AC78" s="680">
        <v>375881</v>
      </c>
    </row>
    <row r="79" spans="1:29">
      <c r="A79" s="974">
        <v>10</v>
      </c>
      <c r="B79" s="59" t="s">
        <v>42</v>
      </c>
      <c r="C79" s="78">
        <v>44</v>
      </c>
      <c r="D79" s="96">
        <v>13.1</v>
      </c>
      <c r="E79" s="93">
        <v>335778</v>
      </c>
      <c r="F79" s="78">
        <v>45</v>
      </c>
      <c r="G79" s="96">
        <v>13.36</v>
      </c>
      <c r="H79" s="93">
        <v>336802</v>
      </c>
      <c r="I79" s="78">
        <v>54</v>
      </c>
      <c r="J79" s="96">
        <v>15.99</v>
      </c>
      <c r="K79" s="93">
        <v>337773</v>
      </c>
      <c r="L79" s="78">
        <v>65</v>
      </c>
      <c r="M79" s="96">
        <v>19.18</v>
      </c>
      <c r="N79" s="93">
        <v>338812</v>
      </c>
      <c r="O79" s="82">
        <v>58</v>
      </c>
      <c r="P79" s="126">
        <v>17.05</v>
      </c>
      <c r="Q79" s="118">
        <v>340079</v>
      </c>
      <c r="R79" s="82">
        <v>41</v>
      </c>
      <c r="S79" s="126">
        <v>12</v>
      </c>
      <c r="T79" s="118">
        <v>341725</v>
      </c>
      <c r="U79" s="395">
        <v>62</v>
      </c>
      <c r="V79" s="365">
        <f t="shared" si="13"/>
        <v>18.044972728807345</v>
      </c>
      <c r="W79" s="393">
        <v>343586</v>
      </c>
      <c r="X79" s="710">
        <v>87</v>
      </c>
      <c r="Y79" s="775">
        <f t="shared" si="11"/>
        <v>25.205774729907088</v>
      </c>
      <c r="Z79" s="663">
        <v>345159</v>
      </c>
      <c r="AA79" s="1008">
        <v>112</v>
      </c>
      <c r="AB79" s="1057">
        <f t="shared" si="12"/>
        <v>32.271170031608456</v>
      </c>
      <c r="AC79" s="686">
        <v>347059</v>
      </c>
    </row>
    <row r="80" spans="1:29">
      <c r="A80" s="975"/>
      <c r="B80" s="547" t="s">
        <v>98</v>
      </c>
      <c r="C80" s="568">
        <f>SUM(C75:C79)</f>
        <v>700</v>
      </c>
      <c r="D80" s="569">
        <f>C80*100000/E80</f>
        <v>15.64581801812635</v>
      </c>
      <c r="E80" s="503">
        <f>SUM(E75:E79)</f>
        <v>4474039</v>
      </c>
      <c r="F80" s="568">
        <f>SUM(F75:F79)</f>
        <v>752</v>
      </c>
      <c r="G80" s="569">
        <f>F80*100000/H80</f>
        <v>16.792442507656528</v>
      </c>
      <c r="H80" s="503">
        <f>SUM(H75:H79)</f>
        <v>4478205</v>
      </c>
      <c r="I80" s="568">
        <f>SUM(I75:I79)</f>
        <v>679</v>
      </c>
      <c r="J80" s="569">
        <f>I80*100000/K80</f>
        <v>15.120450308833528</v>
      </c>
      <c r="K80" s="503">
        <f>SUM(K75:K79)</f>
        <v>4490607</v>
      </c>
      <c r="L80" s="568">
        <f>SUM(L75:L79)</f>
        <v>672</v>
      </c>
      <c r="M80" s="569">
        <f>L80*100000/N80</f>
        <v>14.909114305428293</v>
      </c>
      <c r="N80" s="503">
        <f>SUM(N75:N79)</f>
        <v>4507310</v>
      </c>
      <c r="O80" s="570">
        <f>SUM(O75:O79)</f>
        <v>749</v>
      </c>
      <c r="P80" s="571">
        <f>O80*100000/Q80</f>
        <v>16.577269663928504</v>
      </c>
      <c r="Q80" s="490">
        <f>SUM(Q75:Q79)</f>
        <v>4518235</v>
      </c>
      <c r="R80" s="570">
        <f>SUM(R75:R79)</f>
        <v>866</v>
      </c>
      <c r="S80" s="571">
        <f>R80*100000/T80</f>
        <v>19.113078134748967</v>
      </c>
      <c r="T80" s="490">
        <f>SUM(T75:T79)</f>
        <v>4530929</v>
      </c>
      <c r="U80" s="481">
        <f>SUM(U75:U79)</f>
        <v>1089</v>
      </c>
      <c r="V80" s="484">
        <f>U80*100000/W80</f>
        <v>23.934444676926756</v>
      </c>
      <c r="W80" s="479">
        <f>SUM(W75:W79)</f>
        <v>4549928</v>
      </c>
      <c r="X80" s="461">
        <f>SUM(X75:X79)</f>
        <v>961</v>
      </c>
      <c r="Y80" s="466">
        <f t="shared" si="11"/>
        <v>21.052811448523247</v>
      </c>
      <c r="Z80" s="465">
        <f>SUM(Z75:Z79)</f>
        <v>4564711</v>
      </c>
      <c r="AA80" s="539">
        <f>SUM(AA75:AA79)</f>
        <v>1136</v>
      </c>
      <c r="AB80" s="1014">
        <f t="shared" si="12"/>
        <v>24.797045135206108</v>
      </c>
      <c r="AC80" s="925">
        <f>SUM(AC75:AC79)</f>
        <v>4581191</v>
      </c>
    </row>
    <row r="81" spans="1:29" ht="14.25" customHeight="1">
      <c r="A81" s="976">
        <v>11</v>
      </c>
      <c r="B81" s="61" t="s">
        <v>64</v>
      </c>
      <c r="C81" s="76">
        <v>87</v>
      </c>
      <c r="D81" s="94">
        <v>5.77</v>
      </c>
      <c r="E81" s="90">
        <v>1508729</v>
      </c>
      <c r="F81" s="76">
        <v>82</v>
      </c>
      <c r="G81" s="94">
        <v>5.43</v>
      </c>
      <c r="H81" s="90">
        <v>1510081</v>
      </c>
      <c r="I81" s="76">
        <v>56</v>
      </c>
      <c r="J81" s="94">
        <v>3.7</v>
      </c>
      <c r="K81" s="90">
        <v>1514832</v>
      </c>
      <c r="L81" s="76">
        <v>87</v>
      </c>
      <c r="M81" s="94">
        <v>5.73</v>
      </c>
      <c r="N81" s="90">
        <v>1519531</v>
      </c>
      <c r="O81" s="79">
        <v>80</v>
      </c>
      <c r="P81" s="124">
        <v>5.25</v>
      </c>
      <c r="Q81" s="113">
        <v>1524317</v>
      </c>
      <c r="R81" s="79">
        <v>70</v>
      </c>
      <c r="S81" s="124">
        <v>4.57</v>
      </c>
      <c r="T81" s="113">
        <v>1530479</v>
      </c>
      <c r="U81" s="329">
        <v>98</v>
      </c>
      <c r="V81" s="360">
        <f t="shared" ref="V81:V87" si="14">U81*100000/W81</f>
        <v>6.3703997425838468</v>
      </c>
      <c r="W81" s="369">
        <v>1538365</v>
      </c>
      <c r="X81" s="709">
        <v>189</v>
      </c>
      <c r="Y81" s="773">
        <f t="shared" si="11"/>
        <v>12.233524387757413</v>
      </c>
      <c r="Z81" s="663">
        <v>1544935</v>
      </c>
      <c r="AA81" s="1010">
        <v>239</v>
      </c>
      <c r="AB81" s="1056">
        <f t="shared" si="12"/>
        <v>15.416579854335897</v>
      </c>
      <c r="AC81" s="686">
        <v>1550279</v>
      </c>
    </row>
    <row r="82" spans="1:29">
      <c r="A82" s="973">
        <v>11</v>
      </c>
      <c r="B82" s="25" t="s">
        <v>70</v>
      </c>
      <c r="C82" s="77">
        <v>40</v>
      </c>
      <c r="D82" s="95">
        <v>9.83</v>
      </c>
      <c r="E82" s="91">
        <v>406999</v>
      </c>
      <c r="F82" s="77">
        <v>32</v>
      </c>
      <c r="G82" s="95">
        <v>7.72</v>
      </c>
      <c r="H82" s="91">
        <v>414670</v>
      </c>
      <c r="I82" s="77">
        <v>38</v>
      </c>
      <c r="J82" s="95">
        <v>8.99</v>
      </c>
      <c r="K82" s="91">
        <v>422631</v>
      </c>
      <c r="L82" s="77">
        <v>23</v>
      </c>
      <c r="M82" s="95">
        <v>5.35</v>
      </c>
      <c r="N82" s="91">
        <v>429631</v>
      </c>
      <c r="O82" s="80">
        <v>27</v>
      </c>
      <c r="P82" s="125">
        <v>6.2</v>
      </c>
      <c r="Q82" s="114">
        <v>435372</v>
      </c>
      <c r="R82" s="80">
        <v>25</v>
      </c>
      <c r="S82" s="125">
        <v>5.66</v>
      </c>
      <c r="T82" s="114">
        <v>441503</v>
      </c>
      <c r="U82" s="335">
        <v>52</v>
      </c>
      <c r="V82" s="328">
        <f t="shared" si="14"/>
        <v>11.60898267359336</v>
      </c>
      <c r="W82" s="371">
        <v>447929</v>
      </c>
      <c r="X82" s="710">
        <v>63</v>
      </c>
      <c r="Y82" s="774">
        <f t="shared" si="11"/>
        <v>13.881238294590723</v>
      </c>
      <c r="Z82" s="667">
        <v>453850</v>
      </c>
      <c r="AA82" s="1008">
        <v>48</v>
      </c>
      <c r="AB82" s="1055">
        <f t="shared" si="12"/>
        <v>10.447137484329295</v>
      </c>
      <c r="AC82" s="680">
        <v>459456</v>
      </c>
    </row>
    <row r="83" spans="1:29">
      <c r="A83" s="973">
        <v>11</v>
      </c>
      <c r="B83" s="25" t="s">
        <v>68</v>
      </c>
      <c r="C83" s="77">
        <v>9</v>
      </c>
      <c r="D83" s="95">
        <v>3.66</v>
      </c>
      <c r="E83" s="93">
        <v>246141</v>
      </c>
      <c r="F83" s="77">
        <v>16</v>
      </c>
      <c r="G83" s="95">
        <v>6.44</v>
      </c>
      <c r="H83" s="93">
        <v>248411</v>
      </c>
      <c r="I83" s="77">
        <v>15</v>
      </c>
      <c r="J83" s="95">
        <v>5.98</v>
      </c>
      <c r="K83" s="93">
        <v>250796</v>
      </c>
      <c r="L83" s="77">
        <v>8</v>
      </c>
      <c r="M83" s="95">
        <v>3.17</v>
      </c>
      <c r="N83" s="93">
        <v>252385</v>
      </c>
      <c r="O83" s="80">
        <v>7</v>
      </c>
      <c r="P83" s="125">
        <v>2.76</v>
      </c>
      <c r="Q83" s="118">
        <v>254022</v>
      </c>
      <c r="R83" s="80">
        <v>10</v>
      </c>
      <c r="S83" s="125">
        <v>3.9</v>
      </c>
      <c r="T83" s="118">
        <v>256212</v>
      </c>
      <c r="U83" s="329">
        <v>29</v>
      </c>
      <c r="V83" s="334">
        <f t="shared" si="14"/>
        <v>11.221303451131224</v>
      </c>
      <c r="W83" s="369">
        <v>258437</v>
      </c>
      <c r="X83" s="711">
        <v>34</v>
      </c>
      <c r="Y83" s="774">
        <f t="shared" si="11"/>
        <v>13.057086349584285</v>
      </c>
      <c r="Z83" s="663">
        <v>260395</v>
      </c>
      <c r="AA83" s="1007">
        <v>30</v>
      </c>
      <c r="AB83" s="1055">
        <f t="shared" si="12"/>
        <v>11.418914289629342</v>
      </c>
      <c r="AC83" s="668">
        <v>262722</v>
      </c>
    </row>
    <row r="84" spans="1:29">
      <c r="A84" s="973">
        <v>11</v>
      </c>
      <c r="B84" s="25" t="s">
        <v>69</v>
      </c>
      <c r="C84" s="77">
        <v>17</v>
      </c>
      <c r="D84" s="95">
        <v>5.52</v>
      </c>
      <c r="E84" s="91">
        <v>308118</v>
      </c>
      <c r="F84" s="77">
        <v>26</v>
      </c>
      <c r="G84" s="95">
        <v>8.09</v>
      </c>
      <c r="H84" s="91">
        <v>321252</v>
      </c>
      <c r="I84" s="77">
        <v>19</v>
      </c>
      <c r="J84" s="95">
        <v>5.73</v>
      </c>
      <c r="K84" s="91">
        <v>331460</v>
      </c>
      <c r="L84" s="77">
        <v>34</v>
      </c>
      <c r="M84" s="95">
        <v>9.99</v>
      </c>
      <c r="N84" s="91">
        <v>340490</v>
      </c>
      <c r="O84" s="80">
        <v>16</v>
      </c>
      <c r="P84" s="125">
        <v>4.58</v>
      </c>
      <c r="Q84" s="114">
        <v>349457</v>
      </c>
      <c r="R84" s="80">
        <v>14</v>
      </c>
      <c r="S84" s="125">
        <v>3.92</v>
      </c>
      <c r="T84" s="114">
        <v>357376</v>
      </c>
      <c r="U84" s="335">
        <v>30</v>
      </c>
      <c r="V84" s="344">
        <f t="shared" si="14"/>
        <v>8.214361990504198</v>
      </c>
      <c r="W84" s="371">
        <v>365214</v>
      </c>
      <c r="X84" s="710">
        <v>21</v>
      </c>
      <c r="Y84" s="774">
        <f t="shared" si="11"/>
        <v>5.6158291504320177</v>
      </c>
      <c r="Z84" s="667">
        <v>373943</v>
      </c>
      <c r="AA84" s="1008">
        <v>14</v>
      </c>
      <c r="AB84" s="1055">
        <f t="shared" si="12"/>
        <v>3.6602742591212727</v>
      </c>
      <c r="AC84" s="680">
        <v>382485</v>
      </c>
    </row>
    <row r="85" spans="1:29">
      <c r="A85" s="973">
        <v>11</v>
      </c>
      <c r="B85" s="25" t="s">
        <v>65</v>
      </c>
      <c r="C85" s="77">
        <v>71</v>
      </c>
      <c r="D85" s="95">
        <v>7.35</v>
      </c>
      <c r="E85" s="91">
        <v>965561</v>
      </c>
      <c r="F85" s="77">
        <v>54</v>
      </c>
      <c r="G85" s="95">
        <v>5.53</v>
      </c>
      <c r="H85" s="91">
        <v>976956</v>
      </c>
      <c r="I85" s="77">
        <v>45</v>
      </c>
      <c r="J85" s="95">
        <v>4.55</v>
      </c>
      <c r="K85" s="91">
        <v>988854</v>
      </c>
      <c r="L85" s="77">
        <v>49</v>
      </c>
      <c r="M85" s="95">
        <v>4.91</v>
      </c>
      <c r="N85" s="91">
        <v>997302</v>
      </c>
      <c r="O85" s="80">
        <v>76</v>
      </c>
      <c r="P85" s="125">
        <v>7.55</v>
      </c>
      <c r="Q85" s="114">
        <v>1006224</v>
      </c>
      <c r="R85" s="80">
        <v>78</v>
      </c>
      <c r="S85" s="125">
        <v>7.66</v>
      </c>
      <c r="T85" s="114">
        <v>1017676</v>
      </c>
      <c r="U85" s="329">
        <v>106</v>
      </c>
      <c r="V85" s="328">
        <f t="shared" si="14"/>
        <v>10.31579971777529</v>
      </c>
      <c r="W85" s="369">
        <v>1027550</v>
      </c>
      <c r="X85" s="710">
        <v>105</v>
      </c>
      <c r="Y85" s="774">
        <f t="shared" si="11"/>
        <v>10.134929697371</v>
      </c>
      <c r="Z85" s="663">
        <v>1036021</v>
      </c>
      <c r="AA85" s="1007">
        <v>144</v>
      </c>
      <c r="AB85" s="1055">
        <f t="shared" si="12"/>
        <v>13.799699281553156</v>
      </c>
      <c r="AC85" s="668">
        <v>1043501</v>
      </c>
    </row>
    <row r="86" spans="1:29">
      <c r="A86" s="973">
        <v>11</v>
      </c>
      <c r="B86" s="25" t="s">
        <v>67</v>
      </c>
      <c r="C86" s="77">
        <v>10</v>
      </c>
      <c r="D86" s="95">
        <v>5.55</v>
      </c>
      <c r="E86" s="93">
        <v>180319</v>
      </c>
      <c r="F86" s="77">
        <v>7</v>
      </c>
      <c r="G86" s="95">
        <v>3.85</v>
      </c>
      <c r="H86" s="93">
        <v>181758</v>
      </c>
      <c r="I86" s="77">
        <v>6</v>
      </c>
      <c r="J86" s="95">
        <v>3.29</v>
      </c>
      <c r="K86" s="93">
        <v>182242</v>
      </c>
      <c r="L86" s="77">
        <v>3</v>
      </c>
      <c r="M86" s="95">
        <v>1.64</v>
      </c>
      <c r="N86" s="93">
        <v>182417</v>
      </c>
      <c r="O86" s="80">
        <v>4</v>
      </c>
      <c r="P86" s="125">
        <v>2.1800000000000002</v>
      </c>
      <c r="Q86" s="118">
        <v>183464</v>
      </c>
      <c r="R86" s="80">
        <v>11</v>
      </c>
      <c r="S86" s="125">
        <v>6</v>
      </c>
      <c r="T86" s="118">
        <v>183248</v>
      </c>
      <c r="U86" s="335">
        <v>28</v>
      </c>
      <c r="V86" s="334">
        <f t="shared" si="14"/>
        <v>15.667666412999687</v>
      </c>
      <c r="W86" s="371">
        <v>178712</v>
      </c>
      <c r="X86" s="710">
        <v>11</v>
      </c>
      <c r="Y86" s="774">
        <f t="shared" si="11"/>
        <v>6.2524157060682537</v>
      </c>
      <c r="Z86" s="667">
        <v>175932</v>
      </c>
      <c r="AA86" s="1008">
        <v>6</v>
      </c>
      <c r="AB86" s="1055">
        <f t="shared" si="12"/>
        <v>3.291043425317997</v>
      </c>
      <c r="AC86" s="680">
        <v>182313</v>
      </c>
    </row>
    <row r="87" spans="1:29">
      <c r="A87" s="974">
        <v>11</v>
      </c>
      <c r="B87" s="59" t="s">
        <v>66</v>
      </c>
      <c r="C87" s="78">
        <v>18</v>
      </c>
      <c r="D87" s="96">
        <v>3.75</v>
      </c>
      <c r="E87" s="92">
        <v>480131</v>
      </c>
      <c r="F87" s="78">
        <v>20</v>
      </c>
      <c r="G87" s="96">
        <v>4.1399999999999997</v>
      </c>
      <c r="H87" s="92">
        <v>483011</v>
      </c>
      <c r="I87" s="78">
        <v>14</v>
      </c>
      <c r="J87" s="96">
        <v>2.88</v>
      </c>
      <c r="K87" s="92">
        <v>486233</v>
      </c>
      <c r="L87" s="78">
        <v>9</v>
      </c>
      <c r="M87" s="96">
        <v>1.84</v>
      </c>
      <c r="N87" s="92">
        <v>488855</v>
      </c>
      <c r="O87" s="82">
        <v>16</v>
      </c>
      <c r="P87" s="126">
        <v>3.26</v>
      </c>
      <c r="Q87" s="117">
        <v>491073</v>
      </c>
      <c r="R87" s="82">
        <v>35</v>
      </c>
      <c r="S87" s="126">
        <v>7.09</v>
      </c>
      <c r="T87" s="117">
        <v>493746</v>
      </c>
      <c r="U87" s="329">
        <v>40</v>
      </c>
      <c r="V87" s="328">
        <f t="shared" si="14"/>
        <v>8.0514973772247291</v>
      </c>
      <c r="W87" s="369">
        <v>496802</v>
      </c>
      <c r="X87" s="712">
        <v>48</v>
      </c>
      <c r="Y87" s="775">
        <f t="shared" si="11"/>
        <v>9.6108795156116731</v>
      </c>
      <c r="Z87" s="663">
        <v>499434</v>
      </c>
      <c r="AA87" s="1009">
        <v>35</v>
      </c>
      <c r="AB87" s="1057">
        <f t="shared" si="12"/>
        <v>6.9554572517597304</v>
      </c>
      <c r="AC87" s="686">
        <v>503202</v>
      </c>
    </row>
    <row r="88" spans="1:29">
      <c r="A88" s="975"/>
      <c r="B88" s="547" t="s">
        <v>98</v>
      </c>
      <c r="C88" s="568">
        <f>SUM(C81:C87)</f>
        <v>252</v>
      </c>
      <c r="D88" s="569">
        <f>C88*100000/E88</f>
        <v>6.1523467540755634</v>
      </c>
      <c r="E88" s="503">
        <f>SUM(E81:E87)</f>
        <v>4095998</v>
      </c>
      <c r="F88" s="568">
        <f>SUM(F81:F87)</f>
        <v>237</v>
      </c>
      <c r="G88" s="569">
        <f>F88*100000/H88</f>
        <v>5.7299815117431985</v>
      </c>
      <c r="H88" s="503">
        <f>SUM(H81:H87)</f>
        <v>4136139</v>
      </c>
      <c r="I88" s="568">
        <f>SUM(I81:I87)</f>
        <v>193</v>
      </c>
      <c r="J88" s="569">
        <f>I88*100000/K88</f>
        <v>4.6204879618333328</v>
      </c>
      <c r="K88" s="503">
        <f>SUM(K81:K87)</f>
        <v>4177048</v>
      </c>
      <c r="L88" s="568">
        <f>SUM(L81:L87)</f>
        <v>213</v>
      </c>
      <c r="M88" s="569">
        <f>L88*100000/N88</f>
        <v>5.0586482579369125</v>
      </c>
      <c r="N88" s="503">
        <f>SUM(N81:N87)</f>
        <v>4210611</v>
      </c>
      <c r="O88" s="570">
        <f>SUM(O81:O87)</f>
        <v>226</v>
      </c>
      <c r="P88" s="571">
        <f>O88*100000/Q88</f>
        <v>5.3252540275768041</v>
      </c>
      <c r="Q88" s="490">
        <f>SUM(Q81:Q87)</f>
        <v>4243929</v>
      </c>
      <c r="R88" s="570">
        <f>SUM(R81:R87)</f>
        <v>243</v>
      </c>
      <c r="S88" s="571">
        <f>R88*100000/T88</f>
        <v>5.6772517428929214</v>
      </c>
      <c r="T88" s="490">
        <f>SUM(T81:T87)</f>
        <v>4280240</v>
      </c>
      <c r="U88" s="479">
        <f>SUM(U81:U87)</f>
        <v>383</v>
      </c>
      <c r="V88" s="484">
        <f>U88*100000/W88</f>
        <v>8.8801113097607729</v>
      </c>
      <c r="W88" s="480">
        <f>SUM(W81:W87)</f>
        <v>4313009</v>
      </c>
      <c r="X88" s="461">
        <f>SUM(X81:X87)</f>
        <v>471</v>
      </c>
      <c r="Y88" s="466">
        <f t="shared" si="11"/>
        <v>10.841268635588364</v>
      </c>
      <c r="Z88" s="465">
        <f>SUM(Z81:Z87)</f>
        <v>4344510</v>
      </c>
      <c r="AA88" s="539">
        <f>SUM(AA81:AA87)</f>
        <v>516</v>
      </c>
      <c r="AB88" s="1014">
        <f t="shared" si="12"/>
        <v>11.77018575451681</v>
      </c>
      <c r="AC88" s="925">
        <f>SUM(AC81:AC87)</f>
        <v>4383958</v>
      </c>
    </row>
    <row r="89" spans="1:29">
      <c r="A89" s="976">
        <v>12</v>
      </c>
      <c r="B89" s="60" t="s">
        <v>71</v>
      </c>
      <c r="C89" s="76">
        <v>95</v>
      </c>
      <c r="D89" s="94">
        <v>7.19</v>
      </c>
      <c r="E89" s="90">
        <v>1321209</v>
      </c>
      <c r="F89" s="76">
        <v>87</v>
      </c>
      <c r="G89" s="94">
        <v>6.54</v>
      </c>
      <c r="H89" s="90">
        <v>1330342</v>
      </c>
      <c r="I89" s="76">
        <v>69</v>
      </c>
      <c r="J89" s="94">
        <v>5.15</v>
      </c>
      <c r="K89" s="90">
        <v>1339861</v>
      </c>
      <c r="L89" s="76">
        <v>78</v>
      </c>
      <c r="M89" s="94">
        <v>5.78</v>
      </c>
      <c r="N89" s="90">
        <v>1350489</v>
      </c>
      <c r="O89" s="79">
        <v>81</v>
      </c>
      <c r="P89" s="124">
        <v>5.95</v>
      </c>
      <c r="Q89" s="113">
        <v>1362017</v>
      </c>
      <c r="R89" s="79">
        <v>67</v>
      </c>
      <c r="S89" s="124">
        <v>4.88</v>
      </c>
      <c r="T89" s="113">
        <v>1372792</v>
      </c>
      <c r="U89" s="329">
        <v>85</v>
      </c>
      <c r="V89" s="328">
        <f t="shared" ref="V89:V95" si="15">U89*100000/W89</f>
        <v>6.1405847137006555</v>
      </c>
      <c r="W89" s="369">
        <v>1384233</v>
      </c>
      <c r="X89" s="709">
        <v>170</v>
      </c>
      <c r="Y89" s="773">
        <f t="shared" si="11"/>
        <v>12.181166912797892</v>
      </c>
      <c r="Z89" s="723">
        <v>1395597</v>
      </c>
      <c r="AA89" s="1010">
        <v>220</v>
      </c>
      <c r="AB89" s="1056">
        <f t="shared" si="12"/>
        <v>15.647893935729831</v>
      </c>
      <c r="AC89" s="687">
        <v>1405940</v>
      </c>
    </row>
    <row r="90" spans="1:29">
      <c r="A90" s="973">
        <v>12</v>
      </c>
      <c r="B90" s="26" t="s">
        <v>74</v>
      </c>
      <c r="C90" s="80">
        <v>12</v>
      </c>
      <c r="D90" s="95">
        <v>4.24</v>
      </c>
      <c r="E90" s="91">
        <v>283014</v>
      </c>
      <c r="F90" s="80">
        <v>20</v>
      </c>
      <c r="G90" s="95">
        <v>6.98</v>
      </c>
      <c r="H90" s="91">
        <v>286446</v>
      </c>
      <c r="I90" s="80">
        <v>10</v>
      </c>
      <c r="J90" s="95">
        <v>3.44</v>
      </c>
      <c r="K90" s="91">
        <v>290755</v>
      </c>
      <c r="L90" s="80">
        <v>10</v>
      </c>
      <c r="M90" s="95">
        <v>3.39</v>
      </c>
      <c r="N90" s="91">
        <v>295133</v>
      </c>
      <c r="O90" s="80">
        <v>8</v>
      </c>
      <c r="P90" s="125">
        <v>2.67</v>
      </c>
      <c r="Q90" s="114">
        <v>299315</v>
      </c>
      <c r="R90" s="80">
        <v>27</v>
      </c>
      <c r="S90" s="125">
        <v>8.89</v>
      </c>
      <c r="T90" s="114">
        <v>303674</v>
      </c>
      <c r="U90" s="335">
        <v>11</v>
      </c>
      <c r="V90" s="357">
        <f t="shared" si="15"/>
        <v>3.5733312543042399</v>
      </c>
      <c r="W90" s="371">
        <v>307836</v>
      </c>
      <c r="X90" s="710">
        <v>22</v>
      </c>
      <c r="Y90" s="774">
        <f t="shared" si="11"/>
        <v>7.0686591717459271</v>
      </c>
      <c r="Z90" s="667">
        <v>311233</v>
      </c>
      <c r="AA90" s="1008">
        <v>40</v>
      </c>
      <c r="AB90" s="1055">
        <f t="shared" si="12"/>
        <v>12.726775226059345</v>
      </c>
      <c r="AC90" s="680">
        <v>314298</v>
      </c>
    </row>
    <row r="91" spans="1:29">
      <c r="A91" s="973">
        <v>12</v>
      </c>
      <c r="B91" s="26" t="s">
        <v>73</v>
      </c>
      <c r="C91" s="80">
        <v>27</v>
      </c>
      <c r="D91" s="95">
        <v>4.43</v>
      </c>
      <c r="E91" s="91">
        <v>608892</v>
      </c>
      <c r="F91" s="80">
        <v>46</v>
      </c>
      <c r="G91" s="95">
        <v>7.51</v>
      </c>
      <c r="H91" s="91">
        <v>612601</v>
      </c>
      <c r="I91" s="80">
        <v>40</v>
      </c>
      <c r="J91" s="95">
        <v>6.49</v>
      </c>
      <c r="K91" s="91">
        <v>616773</v>
      </c>
      <c r="L91" s="80">
        <v>34</v>
      </c>
      <c r="M91" s="95">
        <v>5.48</v>
      </c>
      <c r="N91" s="91">
        <v>620668</v>
      </c>
      <c r="O91" s="80">
        <v>24</v>
      </c>
      <c r="P91" s="125">
        <v>3.84</v>
      </c>
      <c r="Q91" s="114">
        <v>624684</v>
      </c>
      <c r="R91" s="80">
        <v>33</v>
      </c>
      <c r="S91" s="125">
        <v>5.24</v>
      </c>
      <c r="T91" s="114">
        <v>629314</v>
      </c>
      <c r="U91" s="329">
        <v>37</v>
      </c>
      <c r="V91" s="357">
        <f t="shared" si="15"/>
        <v>5.8361462506703683</v>
      </c>
      <c r="W91" s="369">
        <v>633980</v>
      </c>
      <c r="X91" s="711">
        <v>105</v>
      </c>
      <c r="Y91" s="774">
        <f t="shared" si="11"/>
        <v>16.473327329720707</v>
      </c>
      <c r="Z91" s="663">
        <v>637394</v>
      </c>
      <c r="AA91" s="1007">
        <v>137</v>
      </c>
      <c r="AB91" s="1055">
        <f t="shared" si="12"/>
        <v>21.413945636713194</v>
      </c>
      <c r="AC91" s="668">
        <v>639770</v>
      </c>
    </row>
    <row r="92" spans="1:29">
      <c r="A92" s="977">
        <v>12</v>
      </c>
      <c r="B92" s="29" t="s">
        <v>72</v>
      </c>
      <c r="C92" s="85">
        <v>53</v>
      </c>
      <c r="D92" s="100">
        <v>10.54</v>
      </c>
      <c r="E92" s="91">
        <v>502943</v>
      </c>
      <c r="F92" s="85">
        <v>56</v>
      </c>
      <c r="G92" s="100">
        <v>11.11</v>
      </c>
      <c r="H92" s="91">
        <v>503847</v>
      </c>
      <c r="I92" s="85">
        <v>75</v>
      </c>
      <c r="J92" s="100">
        <v>14.81</v>
      </c>
      <c r="K92" s="91">
        <v>506454</v>
      </c>
      <c r="L92" s="85">
        <v>63</v>
      </c>
      <c r="M92" s="100">
        <v>12.39</v>
      </c>
      <c r="N92" s="91">
        <v>508656</v>
      </c>
      <c r="O92" s="84">
        <v>73</v>
      </c>
      <c r="P92" s="130">
        <v>14.31</v>
      </c>
      <c r="Q92" s="114">
        <v>510299</v>
      </c>
      <c r="R92" s="84">
        <v>80</v>
      </c>
      <c r="S92" s="130">
        <v>15.6</v>
      </c>
      <c r="T92" s="114">
        <v>512777</v>
      </c>
      <c r="U92" s="335">
        <v>60</v>
      </c>
      <c r="V92" s="357">
        <f t="shared" si="15"/>
        <v>11.622118441009032</v>
      </c>
      <c r="W92" s="371">
        <v>516257</v>
      </c>
      <c r="X92" s="710">
        <v>62</v>
      </c>
      <c r="Y92" s="774">
        <f t="shared" si="11"/>
        <v>11.940988405685451</v>
      </c>
      <c r="Z92" s="667">
        <v>519220</v>
      </c>
      <c r="AA92" s="1008">
        <v>109</v>
      </c>
      <c r="AB92" s="1055">
        <f t="shared" si="12"/>
        <v>20.898401176445777</v>
      </c>
      <c r="AC92" s="680">
        <v>521571</v>
      </c>
    </row>
    <row r="93" spans="1:29">
      <c r="A93" s="973">
        <v>12</v>
      </c>
      <c r="B93" s="26" t="s">
        <v>76</v>
      </c>
      <c r="C93" s="80">
        <v>103</v>
      </c>
      <c r="D93" s="95">
        <v>16.18</v>
      </c>
      <c r="E93" s="92">
        <v>636768</v>
      </c>
      <c r="F93" s="80">
        <v>85</v>
      </c>
      <c r="G93" s="95">
        <v>13.28</v>
      </c>
      <c r="H93" s="92">
        <v>639988</v>
      </c>
      <c r="I93" s="80">
        <v>86</v>
      </c>
      <c r="J93" s="95">
        <v>13.34</v>
      </c>
      <c r="K93" s="92">
        <v>644897</v>
      </c>
      <c r="L93" s="80">
        <v>89</v>
      </c>
      <c r="M93" s="95">
        <v>13.66</v>
      </c>
      <c r="N93" s="92">
        <v>651442</v>
      </c>
      <c r="O93" s="80">
        <v>90</v>
      </c>
      <c r="P93" s="128">
        <v>13.65</v>
      </c>
      <c r="Q93" s="120">
        <v>659373</v>
      </c>
      <c r="R93" s="80">
        <v>86</v>
      </c>
      <c r="S93" s="128">
        <v>12.88</v>
      </c>
      <c r="T93" s="222">
        <v>667550</v>
      </c>
      <c r="U93" s="333">
        <v>85</v>
      </c>
      <c r="V93" s="334">
        <f t="shared" si="15"/>
        <v>12.58835917402592</v>
      </c>
      <c r="W93" s="369">
        <v>675227</v>
      </c>
      <c r="X93" s="711">
        <v>139</v>
      </c>
      <c r="Y93" s="774">
        <f t="shared" si="11"/>
        <v>20.365942283798674</v>
      </c>
      <c r="Z93" s="663">
        <v>682512</v>
      </c>
      <c r="AA93" s="1007">
        <v>172</v>
      </c>
      <c r="AB93" s="1055">
        <f t="shared" si="12"/>
        <v>24.92374348830975</v>
      </c>
      <c r="AC93" s="668">
        <v>690105</v>
      </c>
    </row>
    <row r="94" spans="1:29">
      <c r="A94" s="977">
        <v>12</v>
      </c>
      <c r="B94" s="29" t="s">
        <v>75</v>
      </c>
      <c r="C94" s="84">
        <v>41</v>
      </c>
      <c r="D94" s="100">
        <v>8.73</v>
      </c>
      <c r="E94" s="91">
        <v>469472</v>
      </c>
      <c r="F94" s="84">
        <v>58</v>
      </c>
      <c r="G94" s="100">
        <v>12.26</v>
      </c>
      <c r="H94" s="91">
        <v>473109</v>
      </c>
      <c r="I94" s="84">
        <v>37</v>
      </c>
      <c r="J94" s="100">
        <v>7.74</v>
      </c>
      <c r="K94" s="91">
        <v>477931</v>
      </c>
      <c r="L94" s="84">
        <v>66</v>
      </c>
      <c r="M94" s="100">
        <v>13.64</v>
      </c>
      <c r="N94" s="91">
        <v>483857</v>
      </c>
      <c r="O94" s="84">
        <v>39</v>
      </c>
      <c r="P94" s="132">
        <v>7.95</v>
      </c>
      <c r="Q94" s="115">
        <v>490574</v>
      </c>
      <c r="R94" s="84">
        <v>38</v>
      </c>
      <c r="S94" s="132">
        <v>7.64</v>
      </c>
      <c r="T94" s="115">
        <v>497290</v>
      </c>
      <c r="U94" s="335">
        <v>40</v>
      </c>
      <c r="V94" s="334">
        <f t="shared" si="15"/>
        <v>7.9447679730513467</v>
      </c>
      <c r="W94" s="371">
        <v>503476</v>
      </c>
      <c r="X94" s="710">
        <v>67</v>
      </c>
      <c r="Y94" s="774">
        <f t="shared" si="11"/>
        <v>13.162444206952914</v>
      </c>
      <c r="Z94" s="667">
        <v>509024</v>
      </c>
      <c r="AA94" s="1008">
        <v>77</v>
      </c>
      <c r="AB94" s="1055">
        <f t="shared" si="12"/>
        <v>14.950730547060822</v>
      </c>
      <c r="AC94" s="680">
        <v>515025</v>
      </c>
    </row>
    <row r="95" spans="1:29">
      <c r="A95" s="978">
        <v>12</v>
      </c>
      <c r="B95" s="30" t="s">
        <v>77</v>
      </c>
      <c r="C95" s="86">
        <v>82</v>
      </c>
      <c r="D95" s="103">
        <v>11.56</v>
      </c>
      <c r="E95" s="58">
        <v>709345</v>
      </c>
      <c r="F95" s="86">
        <v>110</v>
      </c>
      <c r="G95" s="103">
        <v>15.37</v>
      </c>
      <c r="H95" s="58">
        <v>715724</v>
      </c>
      <c r="I95" s="86">
        <v>109</v>
      </c>
      <c r="J95" s="103">
        <v>15.06</v>
      </c>
      <c r="K95" s="58">
        <v>724001</v>
      </c>
      <c r="L95" s="86">
        <v>103</v>
      </c>
      <c r="M95" s="103">
        <v>14.06</v>
      </c>
      <c r="N95" s="58">
        <v>732617</v>
      </c>
      <c r="O95" s="108">
        <v>81</v>
      </c>
      <c r="P95" s="133">
        <v>10.91</v>
      </c>
      <c r="Q95" s="123">
        <v>742268</v>
      </c>
      <c r="R95" s="108">
        <v>90</v>
      </c>
      <c r="S95" s="133">
        <v>11.96</v>
      </c>
      <c r="T95" s="123">
        <v>752384</v>
      </c>
      <c r="U95" s="329">
        <v>103</v>
      </c>
      <c r="V95" s="328">
        <f t="shared" si="15"/>
        <v>13.521123802297542</v>
      </c>
      <c r="W95" s="369">
        <v>761771</v>
      </c>
      <c r="X95" s="712">
        <v>182</v>
      </c>
      <c r="Y95" s="777">
        <f t="shared" si="11"/>
        <v>23.621883728415828</v>
      </c>
      <c r="Z95" s="722">
        <v>770472</v>
      </c>
      <c r="AA95" s="1009">
        <v>198</v>
      </c>
      <c r="AB95" s="1057">
        <f t="shared" si="12"/>
        <v>25.419126737455084</v>
      </c>
      <c r="AC95" s="682">
        <v>778941</v>
      </c>
    </row>
    <row r="96" spans="1:29">
      <c r="A96" s="979"/>
      <c r="B96" s="547" t="s">
        <v>98</v>
      </c>
      <c r="C96" s="576">
        <f>SUM(C89:C95)</f>
        <v>413</v>
      </c>
      <c r="D96" s="577">
        <f>C96*100000/E96</f>
        <v>9.1136923186579342</v>
      </c>
      <c r="E96" s="567">
        <f>SUM(E89:E95)</f>
        <v>4531643</v>
      </c>
      <c r="F96" s="576">
        <f>SUM(F89:F95)</f>
        <v>462</v>
      </c>
      <c r="G96" s="569">
        <f>F96*100000/H96</f>
        <v>10.127010688380263</v>
      </c>
      <c r="H96" s="567">
        <f>SUM(H89:H95)</f>
        <v>4562057</v>
      </c>
      <c r="I96" s="576">
        <f>SUM(I89:I95)</f>
        <v>426</v>
      </c>
      <c r="J96" s="578">
        <f>I96*100000/K96</f>
        <v>9.2595168705789064</v>
      </c>
      <c r="K96" s="567">
        <f>SUM(K89:K95)</f>
        <v>4600672</v>
      </c>
      <c r="L96" s="576">
        <f>SUM(L89:L95)</f>
        <v>443</v>
      </c>
      <c r="M96" s="569">
        <f>L96*100000/N96</f>
        <v>9.5415284796317437</v>
      </c>
      <c r="N96" s="579">
        <f>SUM(N89:N95)</f>
        <v>4642862</v>
      </c>
      <c r="O96" s="576">
        <f>SUM(O89:O95)</f>
        <v>396</v>
      </c>
      <c r="P96" s="571">
        <f>O96*100000/Q96</f>
        <v>8.4461441006029609</v>
      </c>
      <c r="Q96" s="567">
        <f>SUM(Q89:Q95)</f>
        <v>4688530</v>
      </c>
      <c r="R96" s="576">
        <f>SUM(R89:R95)</f>
        <v>421</v>
      </c>
      <c r="S96" s="580">
        <f>R96*100000/T96</f>
        <v>8.8897691848503975</v>
      </c>
      <c r="T96" s="560">
        <f>SUM(T89:T95)</f>
        <v>4735781</v>
      </c>
      <c r="U96" s="479">
        <f>SUM(U89:U95)</f>
        <v>421</v>
      </c>
      <c r="V96" s="484">
        <f>U96*100000/W96</f>
        <v>8.8024119863343078</v>
      </c>
      <c r="W96" s="480">
        <f>SUM(W89:W95)</f>
        <v>4782780</v>
      </c>
      <c r="X96" s="461">
        <f>SUM(X89:X95)</f>
        <v>747</v>
      </c>
      <c r="Y96" s="466">
        <f t="shared" si="11"/>
        <v>15.480415098937883</v>
      </c>
      <c r="Z96" s="465">
        <f>SUM(Z89:Z95)</f>
        <v>4825452</v>
      </c>
      <c r="AA96" s="1013">
        <f>SUM(AA89:AA95)</f>
        <v>953</v>
      </c>
      <c r="AB96" s="1014">
        <f t="shared" si="12"/>
        <v>19.586283435923256</v>
      </c>
      <c r="AC96" s="925">
        <f>SUM(AC89:AC95)</f>
        <v>4865650</v>
      </c>
    </row>
    <row r="97" spans="1:29">
      <c r="J97" s="5"/>
    </row>
    <row r="98" spans="1:29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  <c r="AA98" s="1053"/>
      <c r="AB98" s="1053"/>
    </row>
    <row r="99" spans="1:29">
      <c r="A99" s="1127" t="s">
        <v>114</v>
      </c>
      <c r="B99" s="1127"/>
      <c r="C99" s="1127"/>
      <c r="D99" s="1127"/>
      <c r="E99" s="1127"/>
      <c r="F99" s="1127"/>
      <c r="G99" s="1127"/>
      <c r="H99" s="1127"/>
      <c r="I99" s="1127"/>
      <c r="J99" s="1127"/>
      <c r="K99" s="1127"/>
      <c r="L99" s="1127"/>
      <c r="M99" s="1127"/>
      <c r="N99" s="1127"/>
      <c r="O99" s="1127"/>
      <c r="P99" s="1127"/>
      <c r="Q99" s="1127"/>
      <c r="R99" s="1127"/>
      <c r="S99" s="1127"/>
      <c r="T99" s="1127"/>
      <c r="U99" s="1127"/>
      <c r="V99" s="1127"/>
      <c r="W99" s="1127"/>
      <c r="X99" s="1127"/>
      <c r="Y99" s="1127"/>
      <c r="Z99" s="1127"/>
      <c r="AA99" s="1127"/>
      <c r="AB99" s="1127"/>
      <c r="AC99" s="1127"/>
    </row>
    <row r="100" spans="1:29">
      <c r="A100" s="1017" t="s">
        <v>115</v>
      </c>
      <c r="C100" s="1001"/>
      <c r="D100" s="943"/>
      <c r="E100" s="801"/>
      <c r="X100" s="768"/>
      <c r="Y100" s="768"/>
      <c r="AA100" s="938"/>
      <c r="AB100" s="938"/>
      <c r="AC100" s="768"/>
    </row>
    <row r="102" spans="1:29">
      <c r="H102" s="769"/>
    </row>
  </sheetData>
  <mergeCells count="13">
    <mergeCell ref="A99:AC99"/>
    <mergeCell ref="AA5:AC5"/>
    <mergeCell ref="X5:Z5"/>
    <mergeCell ref="A2:P2"/>
    <mergeCell ref="U5:W5"/>
    <mergeCell ref="O5:Q5"/>
    <mergeCell ref="R5:T5"/>
    <mergeCell ref="A5:A6"/>
    <mergeCell ref="C5:E5"/>
    <mergeCell ref="F5:H5"/>
    <mergeCell ref="I5:K5"/>
    <mergeCell ref="L5:N5"/>
    <mergeCell ref="AA4:A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02"/>
  <sheetViews>
    <sheetView workbookViewId="0">
      <selection activeCell="Z25" sqref="Z25"/>
    </sheetView>
  </sheetViews>
  <sheetFormatPr defaultRowHeight="14.25"/>
  <cols>
    <col min="1" max="1" width="9" style="938"/>
    <col min="2" max="2" width="16.37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.125" style="768" customWidth="1"/>
    <col min="15" max="16" width="6.125" style="768" customWidth="1"/>
    <col min="17" max="17" width="8.125" style="768" customWidth="1"/>
    <col min="18" max="19" width="6.125" style="768" customWidth="1"/>
    <col min="20" max="20" width="8.125" style="768" customWidth="1"/>
    <col min="21" max="22" width="6.125" style="768" customWidth="1"/>
    <col min="23" max="23" width="8.125" style="768" customWidth="1"/>
    <col min="24" max="24" width="6.125" style="329" customWidth="1"/>
    <col min="25" max="25" width="6.125" style="5" customWidth="1"/>
    <col min="26" max="26" width="8.125" style="768" customWidth="1"/>
    <col min="27" max="27" width="6.375" style="799" customWidth="1"/>
    <col min="28" max="28" width="6.375" style="800" customWidth="1"/>
    <col min="29" max="29" width="8.125" style="801" customWidth="1"/>
    <col min="30" max="16384" width="9" style="768"/>
  </cols>
  <sheetData>
    <row r="2" spans="1:30" ht="15">
      <c r="A2" s="944" t="s">
        <v>112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</row>
    <row r="3" spans="1:30">
      <c r="A3" s="932"/>
      <c r="B3" s="4"/>
      <c r="C3" s="4"/>
      <c r="D3" s="4"/>
      <c r="E3" s="4"/>
      <c r="F3" s="4"/>
      <c r="G3" s="4"/>
      <c r="H3" s="4"/>
      <c r="I3" s="4"/>
    </row>
    <row r="4" spans="1:30">
      <c r="A4" s="939"/>
      <c r="B4" s="3"/>
      <c r="C4" s="3"/>
      <c r="D4" s="3"/>
      <c r="E4" s="3"/>
      <c r="F4" s="3"/>
      <c r="G4" s="3"/>
      <c r="H4" s="3"/>
      <c r="I4" s="3"/>
      <c r="J4" s="3"/>
      <c r="AA4" s="1126" t="s">
        <v>117</v>
      </c>
      <c r="AB4" s="1126"/>
      <c r="AC4" s="1126"/>
    </row>
    <row r="5" spans="1:30" ht="15">
      <c r="A5" s="1129" t="s">
        <v>86</v>
      </c>
      <c r="B5" s="75" t="s">
        <v>87</v>
      </c>
      <c r="C5" s="1116" t="s">
        <v>78</v>
      </c>
      <c r="D5" s="1117"/>
      <c r="E5" s="1120"/>
      <c r="F5" s="1116" t="s">
        <v>101</v>
      </c>
      <c r="G5" s="1120"/>
      <c r="H5" s="1121"/>
      <c r="I5" s="1116" t="s">
        <v>80</v>
      </c>
      <c r="J5" s="1120"/>
      <c r="K5" s="1121"/>
      <c r="L5" s="1119" t="s">
        <v>81</v>
      </c>
      <c r="M5" s="1120"/>
      <c r="N5" s="1121"/>
      <c r="O5" s="1119" t="s">
        <v>82</v>
      </c>
      <c r="P5" s="1120"/>
      <c r="Q5" s="1121"/>
      <c r="R5" s="1119" t="s">
        <v>83</v>
      </c>
      <c r="S5" s="1131"/>
      <c r="T5" s="1121"/>
      <c r="U5" s="1119" t="s">
        <v>102</v>
      </c>
      <c r="V5" s="1131"/>
      <c r="W5" s="1121"/>
      <c r="X5" s="1116" t="s">
        <v>105</v>
      </c>
      <c r="Y5" s="1117"/>
      <c r="Z5" s="1118"/>
      <c r="AA5" s="1116" t="s">
        <v>107</v>
      </c>
      <c r="AB5" s="1117"/>
      <c r="AC5" s="1118"/>
    </row>
    <row r="6" spans="1:30">
      <c r="A6" s="1130"/>
      <c r="B6" s="73"/>
      <c r="C6" s="672" t="s">
        <v>84</v>
      </c>
      <c r="D6" s="209" t="s">
        <v>85</v>
      </c>
      <c r="E6" s="252" t="s">
        <v>97</v>
      </c>
      <c r="F6" s="211" t="s">
        <v>84</v>
      </c>
      <c r="G6" s="251" t="s">
        <v>85</v>
      </c>
      <c r="H6" s="227" t="s">
        <v>97</v>
      </c>
      <c r="I6" s="164" t="s">
        <v>84</v>
      </c>
      <c r="J6" s="251" t="s">
        <v>85</v>
      </c>
      <c r="K6" s="227" t="s">
        <v>97</v>
      </c>
      <c r="L6" s="164" t="s">
        <v>84</v>
      </c>
      <c r="M6" s="251" t="s">
        <v>85</v>
      </c>
      <c r="N6" s="227" t="s">
        <v>97</v>
      </c>
      <c r="O6" s="211" t="s">
        <v>84</v>
      </c>
      <c r="P6" s="251" t="s">
        <v>85</v>
      </c>
      <c r="Q6" s="227" t="s">
        <v>97</v>
      </c>
      <c r="R6" s="673" t="s">
        <v>84</v>
      </c>
      <c r="S6" s="209" t="s">
        <v>85</v>
      </c>
      <c r="T6" s="227" t="s">
        <v>97</v>
      </c>
      <c r="U6" s="673" t="s">
        <v>84</v>
      </c>
      <c r="V6" s="209" t="s">
        <v>85</v>
      </c>
      <c r="W6" s="227" t="s">
        <v>97</v>
      </c>
      <c r="X6" s="696" t="s">
        <v>84</v>
      </c>
      <c r="Y6" s="209" t="s">
        <v>85</v>
      </c>
      <c r="Z6" s="221" t="s">
        <v>97</v>
      </c>
      <c r="AA6" s="688" t="s">
        <v>84</v>
      </c>
      <c r="AB6" s="1047" t="s">
        <v>85</v>
      </c>
      <c r="AC6" s="677" t="s">
        <v>97</v>
      </c>
      <c r="AD6" s="931"/>
    </row>
    <row r="7" spans="1:30" ht="15">
      <c r="A7" s="958"/>
      <c r="B7" s="894" t="s">
        <v>90</v>
      </c>
      <c r="C7" s="855">
        <v>12995</v>
      </c>
      <c r="D7" s="895">
        <v>20.65</v>
      </c>
      <c r="E7" s="854">
        <v>62933515</v>
      </c>
      <c r="F7" s="855">
        <v>13133</v>
      </c>
      <c r="G7" s="896">
        <v>20.78</v>
      </c>
      <c r="H7" s="857">
        <v>63214022</v>
      </c>
      <c r="I7" s="855">
        <v>13353</v>
      </c>
      <c r="J7" s="896">
        <v>21.04</v>
      </c>
      <c r="K7" s="857">
        <v>63457439</v>
      </c>
      <c r="L7" s="858">
        <v>17540</v>
      </c>
      <c r="M7" s="859">
        <v>27.53</v>
      </c>
      <c r="N7" s="854">
        <v>63701703</v>
      </c>
      <c r="O7" s="897">
        <v>19283</v>
      </c>
      <c r="P7" s="859">
        <v>30.04</v>
      </c>
      <c r="Q7" s="861">
        <v>64181051</v>
      </c>
      <c r="R7" s="898">
        <v>20368</v>
      </c>
      <c r="S7" s="859">
        <v>31.69</v>
      </c>
      <c r="T7" s="863">
        <v>64266365</v>
      </c>
      <c r="U7" s="864">
        <v>23350</v>
      </c>
      <c r="V7" s="899">
        <f>U7*100000/W7</f>
        <v>36.133595698830085</v>
      </c>
      <c r="W7" s="866">
        <v>64621302</v>
      </c>
      <c r="X7" s="883">
        <v>25114</v>
      </c>
      <c r="Y7" s="893">
        <f>X7*100000/Z7</f>
        <v>38.663503938469205</v>
      </c>
      <c r="Z7" s="885">
        <v>64955313</v>
      </c>
      <c r="AA7" s="867">
        <f>SUM(AA8,AA17,AA23,AA29,AA38,AA47,AA56,AA61,AA69,AA74,AA80,AA88,AA96)</f>
        <v>27884</v>
      </c>
      <c r="AB7" s="1046">
        <f>AA7*100000/AC7</f>
        <v>42.618551416468456</v>
      </c>
      <c r="AC7" s="869">
        <v>65426907</v>
      </c>
    </row>
    <row r="8" spans="1:30">
      <c r="A8" s="839"/>
      <c r="B8" s="649" t="s">
        <v>1</v>
      </c>
      <c r="C8" s="642">
        <v>1723</v>
      </c>
      <c r="D8" s="650">
        <v>30.2</v>
      </c>
      <c r="E8" s="641">
        <v>5706103</v>
      </c>
      <c r="F8" s="642">
        <v>1720</v>
      </c>
      <c r="G8" s="643">
        <v>30.1</v>
      </c>
      <c r="H8" s="644">
        <v>5713566</v>
      </c>
      <c r="I8" s="642">
        <v>1578</v>
      </c>
      <c r="J8" s="643">
        <v>27.65</v>
      </c>
      <c r="K8" s="644">
        <v>5706739</v>
      </c>
      <c r="L8" s="645">
        <v>2256</v>
      </c>
      <c r="M8" s="646">
        <v>39.57</v>
      </c>
      <c r="N8" s="641">
        <v>5701995</v>
      </c>
      <c r="O8" s="651">
        <v>2067</v>
      </c>
      <c r="P8" s="646">
        <v>36.340000000000003</v>
      </c>
      <c r="Q8" s="614">
        <v>5688119</v>
      </c>
      <c r="R8" s="652">
        <v>2215</v>
      </c>
      <c r="S8" s="646">
        <v>39.04</v>
      </c>
      <c r="T8" s="618">
        <v>5674202</v>
      </c>
      <c r="U8" s="493">
        <v>2531</v>
      </c>
      <c r="V8" s="497">
        <f>U8*100000/W8</f>
        <v>44.560596601422631</v>
      </c>
      <c r="W8" s="494">
        <v>5679906</v>
      </c>
      <c r="X8" s="783">
        <v>2704</v>
      </c>
      <c r="Y8" s="772">
        <f t="shared" ref="Y8:Y71" si="0">X8*100000/Z8</f>
        <v>47.528082698863898</v>
      </c>
      <c r="Z8" s="670">
        <v>5689268</v>
      </c>
      <c r="AA8" s="803">
        <v>2751</v>
      </c>
      <c r="AB8" s="804">
        <f t="shared" ref="AB8:AB71" si="1">AA8*100000/AC8</f>
        <v>48.31108757899284</v>
      </c>
      <c r="AC8" s="678">
        <v>5694345</v>
      </c>
    </row>
    <row r="9" spans="1:30">
      <c r="A9" s="959">
        <v>1</v>
      </c>
      <c r="B9" s="61" t="s">
        <v>57</v>
      </c>
      <c r="C9" s="253">
        <v>409</v>
      </c>
      <c r="D9" s="267">
        <v>24.62</v>
      </c>
      <c r="E9" s="87">
        <v>1661349</v>
      </c>
      <c r="F9" s="253">
        <v>398</v>
      </c>
      <c r="G9" s="267">
        <v>23.87</v>
      </c>
      <c r="H9" s="87">
        <v>1667358</v>
      </c>
      <c r="I9" s="253">
        <v>418</v>
      </c>
      <c r="J9" s="267">
        <v>25.31</v>
      </c>
      <c r="K9" s="87">
        <v>1651433</v>
      </c>
      <c r="L9" s="289">
        <v>485</v>
      </c>
      <c r="M9" s="295">
        <v>29.64</v>
      </c>
      <c r="N9" s="87">
        <v>1636514</v>
      </c>
      <c r="O9" s="289">
        <v>495</v>
      </c>
      <c r="P9" s="295">
        <v>30.12</v>
      </c>
      <c r="Q9" s="109">
        <v>1643312</v>
      </c>
      <c r="R9" s="107">
        <v>513</v>
      </c>
      <c r="S9" s="295">
        <v>31.07</v>
      </c>
      <c r="T9" s="109">
        <v>1650893</v>
      </c>
      <c r="U9" s="345">
        <v>531</v>
      </c>
      <c r="V9" s="360">
        <f t="shared" ref="V9:V16" si="2">U9*100000/W9</f>
        <v>31.963594008180515</v>
      </c>
      <c r="W9" s="368">
        <v>1661265</v>
      </c>
      <c r="X9" s="730">
        <v>588</v>
      </c>
      <c r="Y9" s="773">
        <f t="shared" si="0"/>
        <v>35.155142994142004</v>
      </c>
      <c r="Z9" s="392">
        <v>1672586</v>
      </c>
      <c r="AA9" s="689">
        <v>678</v>
      </c>
      <c r="AB9" s="1042">
        <f t="shared" si="1"/>
        <v>39.805948934486338</v>
      </c>
      <c r="AC9" s="679">
        <v>1703263</v>
      </c>
    </row>
    <row r="10" spans="1:30">
      <c r="A10" s="960">
        <v>1</v>
      </c>
      <c r="B10" s="27" t="s">
        <v>60</v>
      </c>
      <c r="C10" s="254">
        <v>88</v>
      </c>
      <c r="D10" s="268">
        <v>21.71</v>
      </c>
      <c r="E10" s="88">
        <v>405361</v>
      </c>
      <c r="F10" s="254">
        <v>85</v>
      </c>
      <c r="G10" s="268">
        <v>20.98</v>
      </c>
      <c r="H10" s="88">
        <v>405141</v>
      </c>
      <c r="I10" s="254">
        <v>95</v>
      </c>
      <c r="J10" s="268">
        <v>23.46</v>
      </c>
      <c r="K10" s="88">
        <v>404910</v>
      </c>
      <c r="L10" s="290">
        <v>101</v>
      </c>
      <c r="M10" s="296">
        <v>24.96</v>
      </c>
      <c r="N10" s="88">
        <v>404627</v>
      </c>
      <c r="O10" s="290">
        <v>113</v>
      </c>
      <c r="P10" s="296">
        <v>27.95</v>
      </c>
      <c r="Q10" s="110">
        <v>404257</v>
      </c>
      <c r="R10" s="49">
        <v>122</v>
      </c>
      <c r="S10" s="296">
        <v>30.17</v>
      </c>
      <c r="T10" s="110">
        <v>404313</v>
      </c>
      <c r="U10" s="329">
        <v>140</v>
      </c>
      <c r="V10" s="328">
        <f t="shared" si="2"/>
        <v>34.570376644253543</v>
      </c>
      <c r="W10" s="369">
        <v>404971</v>
      </c>
      <c r="X10" s="731">
        <v>153</v>
      </c>
      <c r="Y10" s="774">
        <f t="shared" si="0"/>
        <v>37.743482465315466</v>
      </c>
      <c r="Z10" s="369">
        <v>405368</v>
      </c>
      <c r="AA10" s="690">
        <v>166</v>
      </c>
      <c r="AB10" s="1043">
        <f t="shared" si="1"/>
        <v>40.894052378876005</v>
      </c>
      <c r="AC10" s="668">
        <v>405927</v>
      </c>
    </row>
    <row r="11" spans="1:30">
      <c r="A11" s="961">
        <v>1</v>
      </c>
      <c r="B11" s="25" t="s">
        <v>56</v>
      </c>
      <c r="C11" s="255">
        <v>196</v>
      </c>
      <c r="D11" s="269">
        <v>25.38</v>
      </c>
      <c r="E11" s="88">
        <v>772202</v>
      </c>
      <c r="F11" s="255">
        <v>210</v>
      </c>
      <c r="G11" s="269">
        <v>27.3</v>
      </c>
      <c r="H11" s="88">
        <v>769115</v>
      </c>
      <c r="I11" s="255">
        <v>236</v>
      </c>
      <c r="J11" s="269">
        <v>30.81</v>
      </c>
      <c r="K11" s="88">
        <v>766057</v>
      </c>
      <c r="L11" s="291">
        <v>305</v>
      </c>
      <c r="M11" s="297">
        <v>39.96</v>
      </c>
      <c r="N11" s="88">
        <v>763224</v>
      </c>
      <c r="O11" s="291">
        <v>295</v>
      </c>
      <c r="P11" s="297">
        <v>38.83</v>
      </c>
      <c r="Q11" s="110">
        <v>759742</v>
      </c>
      <c r="R11" s="105">
        <v>372</v>
      </c>
      <c r="S11" s="297">
        <v>49.13</v>
      </c>
      <c r="T11" s="110">
        <v>757173</v>
      </c>
      <c r="U11" s="335">
        <v>419</v>
      </c>
      <c r="V11" s="334">
        <f t="shared" si="2"/>
        <v>55.435232728749718</v>
      </c>
      <c r="W11" s="371">
        <v>755837</v>
      </c>
      <c r="X11" s="732">
        <v>415</v>
      </c>
      <c r="Y11" s="774">
        <f t="shared" si="0"/>
        <v>55.044386997852605</v>
      </c>
      <c r="Z11" s="371">
        <v>753937</v>
      </c>
      <c r="AA11" s="691">
        <v>491</v>
      </c>
      <c r="AB11" s="1043">
        <f t="shared" si="1"/>
        <v>65.233218721269481</v>
      </c>
      <c r="AC11" s="680">
        <v>752684</v>
      </c>
    </row>
    <row r="12" spans="1:30" ht="14.25" customHeight="1">
      <c r="A12" s="960">
        <v>1</v>
      </c>
      <c r="B12" s="27" t="s">
        <v>62</v>
      </c>
      <c r="C12" s="254">
        <v>105</v>
      </c>
      <c r="D12" s="268">
        <v>22.48</v>
      </c>
      <c r="E12" s="88">
        <v>467125</v>
      </c>
      <c r="F12" s="254">
        <v>110</v>
      </c>
      <c r="G12" s="268">
        <v>23.67</v>
      </c>
      <c r="H12" s="88">
        <v>464677</v>
      </c>
      <c r="I12" s="254">
        <v>105</v>
      </c>
      <c r="J12" s="268">
        <v>22.69</v>
      </c>
      <c r="K12" s="88">
        <v>462784</v>
      </c>
      <c r="L12" s="290">
        <v>202</v>
      </c>
      <c r="M12" s="296">
        <v>43.78</v>
      </c>
      <c r="N12" s="88">
        <v>461423</v>
      </c>
      <c r="O12" s="290">
        <v>168</v>
      </c>
      <c r="P12" s="296">
        <v>36.54</v>
      </c>
      <c r="Q12" s="110">
        <v>459753</v>
      </c>
      <c r="R12" s="49">
        <v>167</v>
      </c>
      <c r="S12" s="296">
        <v>36.450000000000003</v>
      </c>
      <c r="T12" s="110">
        <v>458178</v>
      </c>
      <c r="U12" s="329">
        <v>185</v>
      </c>
      <c r="V12" s="334">
        <f t="shared" si="2"/>
        <v>40.495489678028022</v>
      </c>
      <c r="W12" s="369">
        <v>456841</v>
      </c>
      <c r="X12" s="731">
        <v>192</v>
      </c>
      <c r="Y12" s="774">
        <f t="shared" si="0"/>
        <v>42.190476818310664</v>
      </c>
      <c r="Z12" s="671">
        <v>455079</v>
      </c>
      <c r="AA12" s="690">
        <v>252</v>
      </c>
      <c r="AB12" s="1043">
        <f t="shared" si="1"/>
        <v>55.602871932464573</v>
      </c>
      <c r="AC12" s="671">
        <v>453214</v>
      </c>
    </row>
    <row r="13" spans="1:30">
      <c r="A13" s="962">
        <v>1</v>
      </c>
      <c r="B13" s="25" t="s">
        <v>63</v>
      </c>
      <c r="C13" s="255">
        <v>138</v>
      </c>
      <c r="D13" s="269">
        <v>28.9</v>
      </c>
      <c r="E13" s="88">
        <v>477522</v>
      </c>
      <c r="F13" s="255">
        <v>142</v>
      </c>
      <c r="G13" s="269">
        <v>29.79</v>
      </c>
      <c r="H13" s="88">
        <v>476683</v>
      </c>
      <c r="I13" s="255">
        <v>130</v>
      </c>
      <c r="J13" s="269">
        <v>27.32</v>
      </c>
      <c r="K13" s="88">
        <v>475799</v>
      </c>
      <c r="L13" s="291">
        <v>151</v>
      </c>
      <c r="M13" s="297">
        <v>31.72</v>
      </c>
      <c r="N13" s="88">
        <v>475989</v>
      </c>
      <c r="O13" s="291">
        <v>164</v>
      </c>
      <c r="P13" s="297">
        <v>34.42</v>
      </c>
      <c r="Q13" s="110">
        <v>476488</v>
      </c>
      <c r="R13" s="105">
        <v>138</v>
      </c>
      <c r="S13" s="297">
        <v>28.92</v>
      </c>
      <c r="T13" s="110">
        <v>477142</v>
      </c>
      <c r="U13" s="335">
        <v>178</v>
      </c>
      <c r="V13" s="344">
        <f t="shared" si="2"/>
        <v>37.254627003744297</v>
      </c>
      <c r="W13" s="371">
        <v>477793</v>
      </c>
      <c r="X13" s="732">
        <v>166</v>
      </c>
      <c r="Y13" s="774">
        <f t="shared" si="0"/>
        <v>34.721641204129781</v>
      </c>
      <c r="Z13" s="371">
        <v>478088</v>
      </c>
      <c r="AA13" s="691">
        <v>173</v>
      </c>
      <c r="AB13" s="1043">
        <f t="shared" si="1"/>
        <v>36.125130770885235</v>
      </c>
      <c r="AC13" s="680">
        <v>478891</v>
      </c>
    </row>
    <row r="14" spans="1:30">
      <c r="A14" s="963">
        <v>1</v>
      </c>
      <c r="B14" s="27" t="s">
        <v>59</v>
      </c>
      <c r="C14" s="254">
        <v>96</v>
      </c>
      <c r="D14" s="268">
        <v>19.739999999999998</v>
      </c>
      <c r="E14" s="88">
        <v>486399</v>
      </c>
      <c r="F14" s="254">
        <v>87</v>
      </c>
      <c r="G14" s="268">
        <v>17.87</v>
      </c>
      <c r="H14" s="88">
        <v>486983</v>
      </c>
      <c r="I14" s="254">
        <v>92</v>
      </c>
      <c r="J14" s="268">
        <v>18.88</v>
      </c>
      <c r="K14" s="88">
        <v>487254</v>
      </c>
      <c r="L14" s="290">
        <v>118</v>
      </c>
      <c r="M14" s="296">
        <v>24.24</v>
      </c>
      <c r="N14" s="88">
        <v>486713</v>
      </c>
      <c r="O14" s="290">
        <v>176</v>
      </c>
      <c r="P14" s="296">
        <v>36.19</v>
      </c>
      <c r="Q14" s="110">
        <v>486388</v>
      </c>
      <c r="R14" s="49">
        <v>163</v>
      </c>
      <c r="S14" s="296">
        <v>33.450000000000003</v>
      </c>
      <c r="T14" s="110">
        <v>487296</v>
      </c>
      <c r="U14" s="329">
        <v>200</v>
      </c>
      <c r="V14" s="344">
        <f t="shared" si="2"/>
        <v>41.031280196457772</v>
      </c>
      <c r="W14" s="369">
        <v>487433</v>
      </c>
      <c r="X14" s="731">
        <v>205</v>
      </c>
      <c r="Y14" s="774">
        <f t="shared" si="0"/>
        <v>42.215902421545351</v>
      </c>
      <c r="Z14" s="668">
        <v>485599</v>
      </c>
      <c r="AA14" s="690">
        <v>197</v>
      </c>
      <c r="AB14" s="1043">
        <f t="shared" si="1"/>
        <v>40.740357770654533</v>
      </c>
      <c r="AC14" s="668">
        <v>483550</v>
      </c>
    </row>
    <row r="15" spans="1:30">
      <c r="A15" s="962">
        <v>1</v>
      </c>
      <c r="B15" s="25" t="s">
        <v>58</v>
      </c>
      <c r="C15" s="255">
        <v>239</v>
      </c>
      <c r="D15" s="269">
        <v>19.5</v>
      </c>
      <c r="E15" s="88">
        <v>1225364</v>
      </c>
      <c r="F15" s="255">
        <v>275</v>
      </c>
      <c r="G15" s="269">
        <v>22.43</v>
      </c>
      <c r="H15" s="88">
        <v>1226165</v>
      </c>
      <c r="I15" s="255">
        <v>234</v>
      </c>
      <c r="J15" s="269">
        <v>19.32</v>
      </c>
      <c r="K15" s="88">
        <v>1211126</v>
      </c>
      <c r="L15" s="291">
        <v>280</v>
      </c>
      <c r="M15" s="297">
        <v>23.4</v>
      </c>
      <c r="N15" s="88">
        <v>1196576</v>
      </c>
      <c r="O15" s="291">
        <v>457</v>
      </c>
      <c r="P15" s="297">
        <v>38.130000000000003</v>
      </c>
      <c r="Q15" s="110">
        <v>1198438</v>
      </c>
      <c r="R15" s="105">
        <v>456</v>
      </c>
      <c r="S15" s="297">
        <v>38.01</v>
      </c>
      <c r="T15" s="110">
        <v>1199539</v>
      </c>
      <c r="U15" s="335">
        <v>508</v>
      </c>
      <c r="V15" s="344">
        <f t="shared" si="2"/>
        <v>42.24384678456137</v>
      </c>
      <c r="W15" s="371">
        <v>1202542</v>
      </c>
      <c r="X15" s="732">
        <v>484</v>
      </c>
      <c r="Y15" s="774">
        <f t="shared" si="0"/>
        <v>40.126714194161892</v>
      </c>
      <c r="Z15" s="371">
        <v>1206179</v>
      </c>
      <c r="AA15" s="691">
        <v>519</v>
      </c>
      <c r="AB15" s="1043">
        <f t="shared" si="1"/>
        <v>41.759734282569376</v>
      </c>
      <c r="AC15" s="680">
        <v>1242824</v>
      </c>
    </row>
    <row r="16" spans="1:30">
      <c r="A16" s="963">
        <v>1</v>
      </c>
      <c r="B16" s="27" t="s">
        <v>61</v>
      </c>
      <c r="C16" s="254">
        <v>25</v>
      </c>
      <c r="D16" s="268">
        <v>9.8000000000000007</v>
      </c>
      <c r="E16" s="89">
        <v>254990</v>
      </c>
      <c r="F16" s="254">
        <v>23</v>
      </c>
      <c r="G16" s="268">
        <v>9.06</v>
      </c>
      <c r="H16" s="89">
        <v>253748</v>
      </c>
      <c r="I16" s="254">
        <v>19</v>
      </c>
      <c r="J16" s="268">
        <v>7.68</v>
      </c>
      <c r="K16" s="89">
        <v>247270</v>
      </c>
      <c r="L16" s="290">
        <v>41</v>
      </c>
      <c r="M16" s="296">
        <v>16.920000000000002</v>
      </c>
      <c r="N16" s="89">
        <v>242295</v>
      </c>
      <c r="O16" s="290">
        <v>52</v>
      </c>
      <c r="P16" s="296">
        <v>21.36</v>
      </c>
      <c r="Q16" s="111">
        <v>243395</v>
      </c>
      <c r="R16" s="49">
        <v>67</v>
      </c>
      <c r="S16" s="296">
        <v>27.44</v>
      </c>
      <c r="T16" s="111">
        <v>244202</v>
      </c>
      <c r="U16" s="329">
        <v>61</v>
      </c>
      <c r="V16" s="328">
        <f t="shared" si="2"/>
        <v>24.852008327459838</v>
      </c>
      <c r="W16" s="369">
        <v>245453</v>
      </c>
      <c r="X16" s="733">
        <v>52</v>
      </c>
      <c r="Y16" s="777">
        <f t="shared" si="0"/>
        <v>21.021652301870926</v>
      </c>
      <c r="Z16" s="369">
        <v>247364</v>
      </c>
      <c r="AA16" s="692">
        <v>56</v>
      </c>
      <c r="AB16" s="1045">
        <f t="shared" si="1"/>
        <v>21.458322955424165</v>
      </c>
      <c r="AC16" s="668">
        <v>260971</v>
      </c>
    </row>
    <row r="17" spans="1:29">
      <c r="A17" s="536"/>
      <c r="B17" s="468" t="s">
        <v>98</v>
      </c>
      <c r="C17" s="603">
        <f>SUM(C9:C16)</f>
        <v>1296</v>
      </c>
      <c r="D17" s="604">
        <f>C17*100000/E17</f>
        <v>22.537907508323027</v>
      </c>
      <c r="E17" s="518">
        <f>SUM(E9:E16)</f>
        <v>5750312</v>
      </c>
      <c r="F17" s="603">
        <f>SUM(F9:F16)</f>
        <v>1330</v>
      </c>
      <c r="G17" s="604">
        <f>F17*100000/H17</f>
        <v>23.130957743392461</v>
      </c>
      <c r="H17" s="518">
        <f>SUM(H9:H16)</f>
        <v>5749870</v>
      </c>
      <c r="I17" s="603">
        <f>SUM(I9:I16)</f>
        <v>1329</v>
      </c>
      <c r="J17" s="604">
        <f>I17*100000/K17</f>
        <v>23.288688794250479</v>
      </c>
      <c r="K17" s="518">
        <f>SUM(K9:K16)</f>
        <v>5706633</v>
      </c>
      <c r="L17" s="605">
        <f>SUM(L9:L16)</f>
        <v>1683</v>
      </c>
      <c r="M17" s="483">
        <f>L17*100000/N17</f>
        <v>29.696361322315624</v>
      </c>
      <c r="N17" s="518">
        <f>SUM(N9:N16)</f>
        <v>5667361</v>
      </c>
      <c r="O17" s="605">
        <f>SUM(O9:O16)</f>
        <v>1920</v>
      </c>
      <c r="P17" s="483">
        <f>O17*100000/Q17</f>
        <v>33.851848443158779</v>
      </c>
      <c r="Q17" s="478">
        <f>SUM(Q9:Q16)</f>
        <v>5671773</v>
      </c>
      <c r="R17" s="572">
        <f>SUM(R9:R16)</f>
        <v>1998</v>
      </c>
      <c r="S17" s="606">
        <f>R17*100000/T17</f>
        <v>35.183885991530509</v>
      </c>
      <c r="T17" s="478">
        <f>SUM(T9:T16)</f>
        <v>5678736</v>
      </c>
      <c r="U17" s="481">
        <f>SUM(U9:U16)</f>
        <v>2222</v>
      </c>
      <c r="V17" s="484">
        <f>U17*100000/W17</f>
        <v>39.036319412663261</v>
      </c>
      <c r="W17" s="485">
        <f>SUM(W9:W16)</f>
        <v>5692135</v>
      </c>
      <c r="X17" s="776">
        <f>SUM(X9:X16)</f>
        <v>2255</v>
      </c>
      <c r="Y17" s="466">
        <f t="shared" si="0"/>
        <v>39.532274464429719</v>
      </c>
      <c r="Z17" s="462">
        <f>SUM(Z9:Z16)</f>
        <v>5704200</v>
      </c>
      <c r="AA17" s="926">
        <f>SUM(AA9:AA16)</f>
        <v>2532</v>
      </c>
      <c r="AB17" s="811">
        <f t="shared" si="1"/>
        <v>43.796196165445842</v>
      </c>
      <c r="AC17" s="925">
        <f>SUM(AC9:AC16)</f>
        <v>5781324</v>
      </c>
    </row>
    <row r="18" spans="1:29">
      <c r="A18" s="964">
        <v>2</v>
      </c>
      <c r="B18" s="61" t="s">
        <v>53</v>
      </c>
      <c r="C18" s="253">
        <v>171</v>
      </c>
      <c r="D18" s="267">
        <v>36.67</v>
      </c>
      <c r="E18" s="87">
        <v>466380</v>
      </c>
      <c r="F18" s="253">
        <v>156</v>
      </c>
      <c r="G18" s="267">
        <v>33.57</v>
      </c>
      <c r="H18" s="87">
        <v>464741</v>
      </c>
      <c r="I18" s="253">
        <v>156</v>
      </c>
      <c r="J18" s="267">
        <v>33.65</v>
      </c>
      <c r="K18" s="87">
        <v>463579</v>
      </c>
      <c r="L18" s="289">
        <v>197</v>
      </c>
      <c r="M18" s="295">
        <v>42.57</v>
      </c>
      <c r="N18" s="87">
        <v>462785</v>
      </c>
      <c r="O18" s="289">
        <v>243</v>
      </c>
      <c r="P18" s="295">
        <v>52.62</v>
      </c>
      <c r="Q18" s="109">
        <v>461829</v>
      </c>
      <c r="R18" s="107">
        <v>200</v>
      </c>
      <c r="S18" s="295">
        <v>43.37</v>
      </c>
      <c r="T18" s="109">
        <v>461167</v>
      </c>
      <c r="U18" s="396">
        <v>243</v>
      </c>
      <c r="V18" s="360">
        <f t="shared" ref="V18:V22" si="3">U18*100000/W18</f>
        <v>52.695036691358879</v>
      </c>
      <c r="W18" s="392">
        <v>461144</v>
      </c>
      <c r="X18" s="731">
        <v>298</v>
      </c>
      <c r="Y18" s="773">
        <f t="shared" si="0"/>
        <v>64.684457062978353</v>
      </c>
      <c r="Z18" s="369">
        <v>460698</v>
      </c>
      <c r="AA18" s="690">
        <v>255</v>
      </c>
      <c r="AB18" s="1042">
        <f t="shared" si="1"/>
        <v>55.424661583536917</v>
      </c>
      <c r="AC18" s="668">
        <v>460084</v>
      </c>
    </row>
    <row r="19" spans="1:29">
      <c r="A19" s="963">
        <v>2</v>
      </c>
      <c r="B19" s="27" t="s">
        <v>54</v>
      </c>
      <c r="C19" s="254">
        <v>69</v>
      </c>
      <c r="D19" s="268">
        <v>13.04</v>
      </c>
      <c r="E19" s="88">
        <v>529303</v>
      </c>
      <c r="F19" s="254">
        <v>66</v>
      </c>
      <c r="G19" s="268">
        <v>12.35</v>
      </c>
      <c r="H19" s="88">
        <v>534629</v>
      </c>
      <c r="I19" s="254">
        <v>78</v>
      </c>
      <c r="J19" s="268">
        <v>14.74</v>
      </c>
      <c r="K19" s="88">
        <v>528997</v>
      </c>
      <c r="L19" s="290">
        <v>93</v>
      </c>
      <c r="M19" s="296">
        <v>17.79</v>
      </c>
      <c r="N19" s="88">
        <v>522673</v>
      </c>
      <c r="O19" s="290">
        <v>100</v>
      </c>
      <c r="P19" s="296">
        <v>18.93</v>
      </c>
      <c r="Q19" s="110">
        <v>528351</v>
      </c>
      <c r="R19" s="49">
        <v>121</v>
      </c>
      <c r="S19" s="296">
        <v>22.89</v>
      </c>
      <c r="T19" s="110">
        <v>528531</v>
      </c>
      <c r="U19" s="329">
        <v>487</v>
      </c>
      <c r="V19" s="328">
        <f t="shared" si="3"/>
        <v>92.025873064763914</v>
      </c>
      <c r="W19" s="371">
        <v>529199</v>
      </c>
      <c r="X19" s="732">
        <v>135</v>
      </c>
      <c r="Y19" s="774">
        <f t="shared" si="0"/>
        <v>25.188775881467219</v>
      </c>
      <c r="Z19" s="371">
        <v>535953</v>
      </c>
      <c r="AA19" s="691">
        <v>170</v>
      </c>
      <c r="AB19" s="1043">
        <f t="shared" si="1"/>
        <v>29.362589987702258</v>
      </c>
      <c r="AC19" s="680">
        <v>578968</v>
      </c>
    </row>
    <row r="20" spans="1:29">
      <c r="A20" s="962">
        <v>2</v>
      </c>
      <c r="B20" s="25" t="s">
        <v>55</v>
      </c>
      <c r="C20" s="255">
        <v>117</v>
      </c>
      <c r="D20" s="269">
        <v>19.27</v>
      </c>
      <c r="E20" s="87">
        <v>607061</v>
      </c>
      <c r="F20" s="255">
        <v>132</v>
      </c>
      <c r="G20" s="269">
        <v>21.83</v>
      </c>
      <c r="H20" s="87">
        <v>604559</v>
      </c>
      <c r="I20" s="255">
        <v>139</v>
      </c>
      <c r="J20" s="269">
        <v>23.04</v>
      </c>
      <c r="K20" s="87">
        <v>603316</v>
      </c>
      <c r="L20" s="291">
        <v>170</v>
      </c>
      <c r="M20" s="297">
        <v>28.23</v>
      </c>
      <c r="N20" s="87">
        <v>602296</v>
      </c>
      <c r="O20" s="291">
        <v>168</v>
      </c>
      <c r="P20" s="297">
        <v>27.92</v>
      </c>
      <c r="Q20" s="109">
        <v>601642</v>
      </c>
      <c r="R20" s="105">
        <v>176</v>
      </c>
      <c r="S20" s="297">
        <v>29.23</v>
      </c>
      <c r="T20" s="109">
        <v>602053</v>
      </c>
      <c r="U20" s="335">
        <v>305</v>
      </c>
      <c r="V20" s="334">
        <f t="shared" si="3"/>
        <v>50.609218842558867</v>
      </c>
      <c r="W20" s="369">
        <v>602657</v>
      </c>
      <c r="X20" s="733">
        <v>211</v>
      </c>
      <c r="Y20" s="774">
        <f t="shared" si="0"/>
        <v>35.015690680349891</v>
      </c>
      <c r="Z20" s="369">
        <v>602587</v>
      </c>
      <c r="AA20" s="692">
        <v>270</v>
      </c>
      <c r="AB20" s="1043">
        <f t="shared" si="1"/>
        <v>44.844092040007574</v>
      </c>
      <c r="AC20" s="668">
        <v>602086</v>
      </c>
    </row>
    <row r="21" spans="1:29">
      <c r="A21" s="963">
        <v>2</v>
      </c>
      <c r="B21" s="27" t="s">
        <v>51</v>
      </c>
      <c r="C21" s="254">
        <v>324</v>
      </c>
      <c r="D21" s="268">
        <v>38.43</v>
      </c>
      <c r="E21" s="88">
        <v>843096</v>
      </c>
      <c r="F21" s="254">
        <v>321</v>
      </c>
      <c r="G21" s="268">
        <v>38.090000000000003</v>
      </c>
      <c r="H21" s="88">
        <v>842840</v>
      </c>
      <c r="I21" s="254">
        <v>306</v>
      </c>
      <c r="J21" s="268">
        <v>36.22</v>
      </c>
      <c r="K21" s="88">
        <v>844779</v>
      </c>
      <c r="L21" s="290">
        <v>353</v>
      </c>
      <c r="M21" s="296">
        <v>41.65</v>
      </c>
      <c r="N21" s="88">
        <v>847627</v>
      </c>
      <c r="O21" s="290">
        <v>412</v>
      </c>
      <c r="P21" s="296">
        <v>48.44</v>
      </c>
      <c r="Q21" s="110">
        <v>850525</v>
      </c>
      <c r="R21" s="49">
        <v>402</v>
      </c>
      <c r="S21" s="296">
        <v>47.14</v>
      </c>
      <c r="T21" s="110">
        <v>852864</v>
      </c>
      <c r="U21" s="335">
        <v>141</v>
      </c>
      <c r="V21" s="334">
        <f t="shared" si="3"/>
        <v>16.484017517483579</v>
      </c>
      <c r="W21" s="371">
        <v>855374</v>
      </c>
      <c r="X21" s="734">
        <v>482</v>
      </c>
      <c r="Y21" s="774">
        <f t="shared" si="0"/>
        <v>56.197984800893572</v>
      </c>
      <c r="Z21" s="371">
        <v>857682</v>
      </c>
      <c r="AA21" s="693">
        <v>521</v>
      </c>
      <c r="AB21" s="1043">
        <f t="shared" si="1"/>
        <v>60.497261947338352</v>
      </c>
      <c r="AC21" s="680">
        <v>861196</v>
      </c>
    </row>
    <row r="22" spans="1:29">
      <c r="A22" s="965">
        <v>2</v>
      </c>
      <c r="B22" s="59" t="s">
        <v>52</v>
      </c>
      <c r="C22" s="256">
        <v>164</v>
      </c>
      <c r="D22" s="270">
        <v>16.399999999999999</v>
      </c>
      <c r="E22" s="89">
        <v>999924</v>
      </c>
      <c r="F22" s="256">
        <v>160</v>
      </c>
      <c r="G22" s="270">
        <v>16.05</v>
      </c>
      <c r="H22" s="89">
        <v>996882</v>
      </c>
      <c r="I22" s="256">
        <v>201</v>
      </c>
      <c r="J22" s="270">
        <v>20.190000000000001</v>
      </c>
      <c r="K22" s="89">
        <v>995679</v>
      </c>
      <c r="L22" s="292">
        <v>224</v>
      </c>
      <c r="M22" s="208">
        <v>22.5</v>
      </c>
      <c r="N22" s="89">
        <v>995578</v>
      </c>
      <c r="O22" s="292">
        <v>236</v>
      </c>
      <c r="P22" s="208">
        <v>23.76</v>
      </c>
      <c r="Q22" s="111">
        <v>993420</v>
      </c>
      <c r="R22" s="106">
        <v>234</v>
      </c>
      <c r="S22" s="208">
        <v>23.58</v>
      </c>
      <c r="T22" s="111">
        <v>992255</v>
      </c>
      <c r="U22" s="329">
        <v>200</v>
      </c>
      <c r="V22" s="328">
        <f t="shared" si="3"/>
        <v>20.119712288114279</v>
      </c>
      <c r="W22" s="371">
        <v>994050</v>
      </c>
      <c r="X22" s="732">
        <v>338</v>
      </c>
      <c r="Y22" s="775">
        <f t="shared" si="0"/>
        <v>33.966367266873142</v>
      </c>
      <c r="Z22" s="369">
        <v>995102</v>
      </c>
      <c r="AA22" s="691">
        <v>394</v>
      </c>
      <c r="AB22" s="1045">
        <f t="shared" si="1"/>
        <v>39.542511210402289</v>
      </c>
      <c r="AC22" s="668">
        <v>996396</v>
      </c>
    </row>
    <row r="23" spans="1:29">
      <c r="A23" s="536"/>
      <c r="B23" s="468" t="s">
        <v>98</v>
      </c>
      <c r="C23" s="603">
        <f>SUM(C18:C22)</f>
        <v>845</v>
      </c>
      <c r="D23" s="604">
        <f>C23*100000/E23</f>
        <v>24.522863434640328</v>
      </c>
      <c r="E23" s="518">
        <f>SUM(E18:E22)</f>
        <v>3445764</v>
      </c>
      <c r="F23" s="603">
        <f>SUM(F18:F22)</f>
        <v>835</v>
      </c>
      <c r="G23" s="604">
        <f>F23*100000/H23</f>
        <v>24.247521017664102</v>
      </c>
      <c r="H23" s="518">
        <f>SUM(H18:H22)</f>
        <v>3443651</v>
      </c>
      <c r="I23" s="603">
        <f>SUM(I18:I22)</f>
        <v>880</v>
      </c>
      <c r="J23" s="604">
        <f>I23*100000/K23</f>
        <v>25.608567229764141</v>
      </c>
      <c r="K23" s="518">
        <f>SUM(K18:K22)</f>
        <v>3436350</v>
      </c>
      <c r="L23" s="605">
        <f>SUM(L18:L22)</f>
        <v>1037</v>
      </c>
      <c r="M23" s="483">
        <f>L23*100000/N23</f>
        <v>30.224785548297138</v>
      </c>
      <c r="N23" s="518">
        <f>SUM(N18:N22)</f>
        <v>3430959</v>
      </c>
      <c r="O23" s="605">
        <f>SUM(O18:O22)</f>
        <v>1159</v>
      </c>
      <c r="P23" s="483">
        <f>O23*100000/Q23</f>
        <v>33.733370161597108</v>
      </c>
      <c r="Q23" s="478">
        <f>SUM(Q18:Q22)</f>
        <v>3435767</v>
      </c>
      <c r="R23" s="572">
        <f>SUM(R18:R22)</f>
        <v>1133</v>
      </c>
      <c r="S23" s="606">
        <f>R23*100000/T23</f>
        <v>32.966041776383747</v>
      </c>
      <c r="T23" s="478">
        <f>SUM(T18:T22)</f>
        <v>3436870</v>
      </c>
      <c r="U23" s="481">
        <f>SUM(U18:U22)</f>
        <v>1376</v>
      </c>
      <c r="V23" s="484">
        <f>U23*100000/W23</f>
        <v>39.971833800833366</v>
      </c>
      <c r="W23" s="485">
        <f>SUM(W18:W22)</f>
        <v>3442424</v>
      </c>
      <c r="X23" s="776">
        <f>SUM(X18:X22)</f>
        <v>1464</v>
      </c>
      <c r="Y23" s="787">
        <f t="shared" si="0"/>
        <v>42.409926703827495</v>
      </c>
      <c r="Z23" s="462">
        <f>SUM(Z18:Z22)</f>
        <v>3452022</v>
      </c>
      <c r="AA23" s="926">
        <f>SUM(AA18:AA22)</f>
        <v>1610</v>
      </c>
      <c r="AB23" s="812">
        <f t="shared" si="1"/>
        <v>46.016697487373989</v>
      </c>
      <c r="AC23" s="925">
        <f>SUM(AC18:AC22)</f>
        <v>3498730</v>
      </c>
    </row>
    <row r="24" spans="1:29">
      <c r="A24" s="963">
        <v>3</v>
      </c>
      <c r="B24" s="27" t="s">
        <v>9</v>
      </c>
      <c r="C24" s="254">
        <v>89</v>
      </c>
      <c r="D24" s="268">
        <v>26.33</v>
      </c>
      <c r="E24" s="90">
        <v>338077</v>
      </c>
      <c r="F24" s="254">
        <v>93</v>
      </c>
      <c r="G24" s="268">
        <v>27.63</v>
      </c>
      <c r="H24" s="90">
        <v>336550</v>
      </c>
      <c r="I24" s="254">
        <v>119</v>
      </c>
      <c r="J24" s="268">
        <v>35.450000000000003</v>
      </c>
      <c r="K24" s="90">
        <v>335686</v>
      </c>
      <c r="L24" s="290">
        <v>140</v>
      </c>
      <c r="M24" s="296">
        <v>41.77</v>
      </c>
      <c r="N24" s="90">
        <v>335177</v>
      </c>
      <c r="O24" s="290">
        <v>179</v>
      </c>
      <c r="P24" s="296">
        <v>53.58</v>
      </c>
      <c r="Q24" s="112">
        <v>334096</v>
      </c>
      <c r="R24" s="49">
        <v>195</v>
      </c>
      <c r="S24" s="296">
        <v>58.52</v>
      </c>
      <c r="T24" s="112">
        <v>333214</v>
      </c>
      <c r="U24" s="345">
        <v>197</v>
      </c>
      <c r="V24" s="328">
        <f t="shared" ref="V24:V28" si="4">U24*100000/W24</f>
        <v>59.164311606716502</v>
      </c>
      <c r="W24" s="392">
        <v>332971</v>
      </c>
      <c r="X24" s="730">
        <v>228</v>
      </c>
      <c r="Y24" s="785">
        <f t="shared" si="0"/>
        <v>68.566067014308658</v>
      </c>
      <c r="Z24" s="369">
        <v>332526</v>
      </c>
      <c r="AA24" s="689">
        <v>240</v>
      </c>
      <c r="AB24" s="1041">
        <f t="shared" si="1"/>
        <v>72.295907147956584</v>
      </c>
      <c r="AC24" s="668">
        <v>331969</v>
      </c>
    </row>
    <row r="25" spans="1:29">
      <c r="A25" s="962">
        <v>3</v>
      </c>
      <c r="B25" s="25" t="s">
        <v>47</v>
      </c>
      <c r="C25" s="255">
        <v>377</v>
      </c>
      <c r="D25" s="269">
        <v>35.07</v>
      </c>
      <c r="E25" s="88">
        <v>1074849</v>
      </c>
      <c r="F25" s="255">
        <v>330</v>
      </c>
      <c r="G25" s="269">
        <v>30.73</v>
      </c>
      <c r="H25" s="88">
        <v>1073962</v>
      </c>
      <c r="I25" s="282">
        <v>349</v>
      </c>
      <c r="J25" s="269">
        <v>32.51</v>
      </c>
      <c r="K25" s="88">
        <v>1073554</v>
      </c>
      <c r="L25" s="291">
        <v>387</v>
      </c>
      <c r="M25" s="297">
        <v>36.06</v>
      </c>
      <c r="N25" s="88">
        <v>1073182</v>
      </c>
      <c r="O25" s="291">
        <v>740</v>
      </c>
      <c r="P25" s="297">
        <v>68.989999999999995</v>
      </c>
      <c r="Q25" s="110">
        <v>1072591</v>
      </c>
      <c r="R25" s="105">
        <v>827</v>
      </c>
      <c r="S25" s="297">
        <v>77.11</v>
      </c>
      <c r="T25" s="110">
        <v>1072516</v>
      </c>
      <c r="U25" s="384">
        <v>883</v>
      </c>
      <c r="V25" s="334">
        <f t="shared" si="4"/>
        <v>82.273851730033684</v>
      </c>
      <c r="W25" s="368">
        <v>1073245</v>
      </c>
      <c r="X25" s="731">
        <v>839</v>
      </c>
      <c r="Y25" s="774">
        <f t="shared" si="0"/>
        <v>78.195701752832619</v>
      </c>
      <c r="Z25" s="371">
        <v>1072949</v>
      </c>
      <c r="AA25" s="929">
        <v>904</v>
      </c>
      <c r="AB25" s="1043">
        <f t="shared" si="1"/>
        <v>84.300913228808909</v>
      </c>
      <c r="AC25" s="680">
        <v>1072349</v>
      </c>
    </row>
    <row r="26" spans="1:29">
      <c r="A26" s="963">
        <v>3</v>
      </c>
      <c r="B26" s="27" t="s">
        <v>48</v>
      </c>
      <c r="C26" s="254">
        <v>60</v>
      </c>
      <c r="D26" s="268">
        <v>18.350000000000001</v>
      </c>
      <c r="E26" s="88">
        <v>326982</v>
      </c>
      <c r="F26" s="254">
        <v>67</v>
      </c>
      <c r="G26" s="268">
        <v>20.47</v>
      </c>
      <c r="H26" s="88">
        <v>327281</v>
      </c>
      <c r="I26" s="254">
        <v>77</v>
      </c>
      <c r="J26" s="268">
        <v>23.5</v>
      </c>
      <c r="K26" s="88">
        <v>327729</v>
      </c>
      <c r="L26" s="290">
        <v>87</v>
      </c>
      <c r="M26" s="296">
        <v>26.53</v>
      </c>
      <c r="N26" s="88">
        <v>327916</v>
      </c>
      <c r="O26" s="290">
        <v>107</v>
      </c>
      <c r="P26" s="296">
        <v>32.619999999999997</v>
      </c>
      <c r="Q26" s="110">
        <v>327997</v>
      </c>
      <c r="R26" s="49">
        <v>103</v>
      </c>
      <c r="S26" s="296">
        <v>31.36</v>
      </c>
      <c r="T26" s="110">
        <v>328492</v>
      </c>
      <c r="U26" s="329">
        <v>156</v>
      </c>
      <c r="V26" s="328">
        <f t="shared" si="4"/>
        <v>47.381561283189875</v>
      </c>
      <c r="W26" s="368">
        <v>329242</v>
      </c>
      <c r="X26" s="738">
        <v>161</v>
      </c>
      <c r="Y26" s="774">
        <f t="shared" si="0"/>
        <v>48.808881397449809</v>
      </c>
      <c r="Z26" s="369">
        <v>329858</v>
      </c>
      <c r="AA26" s="691">
        <v>179</v>
      </c>
      <c r="AB26" s="1043">
        <f t="shared" si="1"/>
        <v>54.153317420123855</v>
      </c>
      <c r="AC26" s="668">
        <v>330543</v>
      </c>
    </row>
    <row r="27" spans="1:29">
      <c r="A27" s="962">
        <v>3</v>
      </c>
      <c r="B27" s="25" t="s">
        <v>49</v>
      </c>
      <c r="C27" s="255">
        <v>105</v>
      </c>
      <c r="D27" s="269">
        <v>14.44</v>
      </c>
      <c r="E27" s="88">
        <v>727158</v>
      </c>
      <c r="F27" s="255">
        <v>126</v>
      </c>
      <c r="G27" s="269">
        <v>17.350000000000001</v>
      </c>
      <c r="H27" s="88">
        <v>726104</v>
      </c>
      <c r="I27" s="255">
        <v>137</v>
      </c>
      <c r="J27" s="269">
        <v>18.86</v>
      </c>
      <c r="K27" s="88">
        <v>726530</v>
      </c>
      <c r="L27" s="291">
        <v>184</v>
      </c>
      <c r="M27" s="297">
        <v>25.31</v>
      </c>
      <c r="N27" s="88">
        <v>726970</v>
      </c>
      <c r="O27" s="291">
        <v>278</v>
      </c>
      <c r="P27" s="297">
        <v>38.26</v>
      </c>
      <c r="Q27" s="110">
        <v>726551</v>
      </c>
      <c r="R27" s="105">
        <v>347</v>
      </c>
      <c r="S27" s="297">
        <v>47.74</v>
      </c>
      <c r="T27" s="110">
        <v>726782</v>
      </c>
      <c r="U27" s="335">
        <v>342</v>
      </c>
      <c r="V27" s="334">
        <f t="shared" si="4"/>
        <v>46.972021431328137</v>
      </c>
      <c r="W27" s="369">
        <v>728093</v>
      </c>
      <c r="X27" s="732">
        <v>349</v>
      </c>
      <c r="Y27" s="774">
        <f t="shared" si="0"/>
        <v>47.86880928737196</v>
      </c>
      <c r="Z27" s="371">
        <v>729076</v>
      </c>
      <c r="AA27" s="690">
        <v>361</v>
      </c>
      <c r="AB27" s="1043">
        <f t="shared" si="1"/>
        <v>49.462895977200482</v>
      </c>
      <c r="AC27" s="680">
        <v>729840</v>
      </c>
    </row>
    <row r="28" spans="1:29">
      <c r="A28" s="963">
        <v>3</v>
      </c>
      <c r="B28" s="27" t="s">
        <v>50</v>
      </c>
      <c r="C28" s="254">
        <v>119</v>
      </c>
      <c r="D28" s="268">
        <v>21.39</v>
      </c>
      <c r="E28" s="89">
        <v>556287</v>
      </c>
      <c r="F28" s="254">
        <v>100</v>
      </c>
      <c r="G28" s="268">
        <v>18.04</v>
      </c>
      <c r="H28" s="89">
        <v>554426</v>
      </c>
      <c r="I28" s="254">
        <v>108</v>
      </c>
      <c r="J28" s="268">
        <v>19.510000000000002</v>
      </c>
      <c r="K28" s="89">
        <v>553653</v>
      </c>
      <c r="L28" s="290">
        <v>182</v>
      </c>
      <c r="M28" s="296">
        <v>32.909999999999997</v>
      </c>
      <c r="N28" s="89">
        <v>552942</v>
      </c>
      <c r="O28" s="290">
        <v>173</v>
      </c>
      <c r="P28" s="296">
        <v>31.39</v>
      </c>
      <c r="Q28" s="111">
        <v>551189</v>
      </c>
      <c r="R28" s="49">
        <v>189</v>
      </c>
      <c r="S28" s="296">
        <v>34.39</v>
      </c>
      <c r="T28" s="111">
        <v>549541</v>
      </c>
      <c r="U28" s="329">
        <v>239</v>
      </c>
      <c r="V28" s="365">
        <f t="shared" si="4"/>
        <v>43.523708584186508</v>
      </c>
      <c r="W28" s="371">
        <v>549126</v>
      </c>
      <c r="X28" s="733">
        <v>254</v>
      </c>
      <c r="Y28" s="775">
        <f t="shared" si="0"/>
        <v>46.333539462859292</v>
      </c>
      <c r="Z28" s="369">
        <v>548199</v>
      </c>
      <c r="AA28" s="691">
        <v>253</v>
      </c>
      <c r="AB28" s="1044">
        <f t="shared" si="1"/>
        <v>46.273433927754915</v>
      </c>
      <c r="AC28" s="668">
        <v>546750</v>
      </c>
    </row>
    <row r="29" spans="1:29">
      <c r="A29" s="536"/>
      <c r="B29" s="468" t="s">
        <v>98</v>
      </c>
      <c r="C29" s="603">
        <f>SUM(C24:C28)</f>
        <v>750</v>
      </c>
      <c r="D29" s="604">
        <f>C29*100000/E29</f>
        <v>24.806894861433648</v>
      </c>
      <c r="E29" s="518">
        <f>SUM(E24:E28)</f>
        <v>3023353</v>
      </c>
      <c r="F29" s="603">
        <f>SUM(F24:F28)</f>
        <v>716</v>
      </c>
      <c r="G29" s="604">
        <f>F29*100000/H29</f>
        <v>23.721781929899485</v>
      </c>
      <c r="H29" s="518">
        <f>SUM(H24:H28)</f>
        <v>3018323</v>
      </c>
      <c r="I29" s="603">
        <f>SUM(I24:I28)</f>
        <v>790</v>
      </c>
      <c r="J29" s="604">
        <f>I29*100000/K29</f>
        <v>26.183632776870372</v>
      </c>
      <c r="K29" s="518">
        <f>SUM(K24:K28)</f>
        <v>3017152</v>
      </c>
      <c r="L29" s="605">
        <f>SUM(L24:L28)</f>
        <v>980</v>
      </c>
      <c r="M29" s="483">
        <f>L29*100000/N29</f>
        <v>32.491354150123982</v>
      </c>
      <c r="N29" s="518">
        <f>SUM(N24:N28)</f>
        <v>3016187</v>
      </c>
      <c r="O29" s="605">
        <f>SUM(O24:O28)</f>
        <v>1477</v>
      </c>
      <c r="P29" s="483">
        <f>O29*100000/Q29</f>
        <v>49.030282589701848</v>
      </c>
      <c r="Q29" s="478">
        <f>SUM(Q24:Q28)</f>
        <v>3012424</v>
      </c>
      <c r="R29" s="572">
        <f>SUM(R24:R28)</f>
        <v>1661</v>
      </c>
      <c r="S29" s="606">
        <f>R29*100000/T29</f>
        <v>55.172734504882008</v>
      </c>
      <c r="T29" s="478">
        <f>SUM(T24:T28)</f>
        <v>3010545</v>
      </c>
      <c r="U29" s="481">
        <f>SUM(U24:U28)</f>
        <v>1817</v>
      </c>
      <c r="V29" s="484">
        <f>U29*100000/W29</f>
        <v>60.311809065492248</v>
      </c>
      <c r="W29" s="485">
        <f>SUM(W24:W28)</f>
        <v>3012677</v>
      </c>
      <c r="X29" s="776">
        <f>SUM(X24:X28)</f>
        <v>1831</v>
      </c>
      <c r="Y29" s="466">
        <f t="shared" si="0"/>
        <v>60.777904061862678</v>
      </c>
      <c r="Z29" s="462">
        <f>SUM(Z24:Z28)</f>
        <v>3012608</v>
      </c>
      <c r="AA29" s="926">
        <f>SUM(AA24:AA28)</f>
        <v>1937</v>
      </c>
      <c r="AB29" s="811">
        <f t="shared" si="1"/>
        <v>64.321152826328571</v>
      </c>
      <c r="AC29" s="925">
        <f>SUM(AC24:AC28)</f>
        <v>3011451</v>
      </c>
    </row>
    <row r="30" spans="1:29">
      <c r="A30" s="964">
        <v>4</v>
      </c>
      <c r="B30" s="60" t="s">
        <v>2</v>
      </c>
      <c r="C30" s="253">
        <v>224</v>
      </c>
      <c r="D30" s="267">
        <v>22.14</v>
      </c>
      <c r="E30" s="90">
        <v>1011624</v>
      </c>
      <c r="F30" s="253">
        <v>225</v>
      </c>
      <c r="G30" s="267">
        <v>21.67</v>
      </c>
      <c r="H30" s="90">
        <v>1038392</v>
      </c>
      <c r="I30" s="79">
        <v>216</v>
      </c>
      <c r="J30" s="267">
        <v>20.28</v>
      </c>
      <c r="K30" s="90">
        <v>1065332</v>
      </c>
      <c r="L30" s="289">
        <v>362</v>
      </c>
      <c r="M30" s="295">
        <v>33.21</v>
      </c>
      <c r="N30" s="90">
        <v>1089908</v>
      </c>
      <c r="O30" s="289">
        <v>340</v>
      </c>
      <c r="P30" s="295">
        <v>30.57</v>
      </c>
      <c r="Q30" s="113">
        <v>1112185</v>
      </c>
      <c r="R30" s="107">
        <v>373</v>
      </c>
      <c r="S30" s="295">
        <v>32.950000000000003</v>
      </c>
      <c r="T30" s="113">
        <v>1132150</v>
      </c>
      <c r="U30" s="329">
        <v>391</v>
      </c>
      <c r="V30" s="328">
        <f>U30*100000/W30</f>
        <v>34.030390618404439</v>
      </c>
      <c r="W30" s="368">
        <v>1148973</v>
      </c>
      <c r="X30" s="731">
        <v>420</v>
      </c>
      <c r="Y30" s="773">
        <f t="shared" si="0"/>
        <v>36.049336091393648</v>
      </c>
      <c r="Z30" s="369">
        <v>1165070</v>
      </c>
      <c r="AA30" s="689">
        <v>414</v>
      </c>
      <c r="AB30" s="1042">
        <f t="shared" si="1"/>
        <v>34.972419094602927</v>
      </c>
      <c r="AC30" s="668">
        <v>1183790</v>
      </c>
    </row>
    <row r="31" spans="1:29">
      <c r="A31" s="963">
        <v>4</v>
      </c>
      <c r="B31" s="27" t="s">
        <v>3</v>
      </c>
      <c r="C31" s="254">
        <v>215</v>
      </c>
      <c r="D31" s="268">
        <v>24.46</v>
      </c>
      <c r="E31" s="91">
        <v>879091</v>
      </c>
      <c r="F31" s="254">
        <v>241</v>
      </c>
      <c r="G31" s="268">
        <v>26.41</v>
      </c>
      <c r="H31" s="91">
        <v>913047</v>
      </c>
      <c r="I31" s="254">
        <v>185</v>
      </c>
      <c r="J31" s="268">
        <v>19.62</v>
      </c>
      <c r="K31" s="91">
        <v>942813</v>
      </c>
      <c r="L31" s="290">
        <v>305</v>
      </c>
      <c r="M31" s="296">
        <v>31.41</v>
      </c>
      <c r="N31" s="91">
        <v>971010</v>
      </c>
      <c r="O31" s="290">
        <v>257</v>
      </c>
      <c r="P31" s="296">
        <v>25.74</v>
      </c>
      <c r="Q31" s="114">
        <v>998271</v>
      </c>
      <c r="R31" s="49">
        <v>335</v>
      </c>
      <c r="S31" s="296">
        <v>32.770000000000003</v>
      </c>
      <c r="T31" s="114">
        <v>1022367</v>
      </c>
      <c r="U31" s="335">
        <v>373</v>
      </c>
      <c r="V31" s="334">
        <f t="shared" ref="V31:V37" si="5">U31*100000/W31</f>
        <v>35.745157154110501</v>
      </c>
      <c r="W31" s="369">
        <v>1043498</v>
      </c>
      <c r="X31" s="732">
        <v>455</v>
      </c>
      <c r="Y31" s="774">
        <f t="shared" si="0"/>
        <v>42.778918548939082</v>
      </c>
      <c r="Z31" s="371">
        <v>1063608</v>
      </c>
      <c r="AA31" s="691">
        <v>428</v>
      </c>
      <c r="AB31" s="1043">
        <f t="shared" si="1"/>
        <v>39.477786366143555</v>
      </c>
      <c r="AC31" s="680">
        <v>1084154</v>
      </c>
    </row>
    <row r="32" spans="1:29">
      <c r="A32" s="962">
        <v>4</v>
      </c>
      <c r="B32" s="25" t="s">
        <v>4</v>
      </c>
      <c r="C32" s="255">
        <v>216</v>
      </c>
      <c r="D32" s="269">
        <v>28.51</v>
      </c>
      <c r="E32" s="91">
        <v>757654</v>
      </c>
      <c r="F32" s="255">
        <v>157</v>
      </c>
      <c r="G32" s="269">
        <v>20.53</v>
      </c>
      <c r="H32" s="91">
        <v>764919</v>
      </c>
      <c r="I32" s="255">
        <v>248</v>
      </c>
      <c r="J32" s="269">
        <v>32.119999999999997</v>
      </c>
      <c r="K32" s="91">
        <v>772142</v>
      </c>
      <c r="L32" s="28">
        <v>343</v>
      </c>
      <c r="M32" s="297">
        <v>44.05</v>
      </c>
      <c r="N32" s="91">
        <v>778627</v>
      </c>
      <c r="O32" s="291">
        <v>274</v>
      </c>
      <c r="P32" s="297">
        <v>34.909999999999997</v>
      </c>
      <c r="Q32" s="114">
        <v>784875</v>
      </c>
      <c r="R32" s="105">
        <v>354</v>
      </c>
      <c r="S32" s="297">
        <v>44.78</v>
      </c>
      <c r="T32" s="114">
        <v>790581</v>
      </c>
      <c r="U32" s="329">
        <v>359</v>
      </c>
      <c r="V32" s="328">
        <f t="shared" si="5"/>
        <v>45.115238645788828</v>
      </c>
      <c r="W32" s="370">
        <v>795740</v>
      </c>
      <c r="X32" s="738">
        <v>339</v>
      </c>
      <c r="Y32" s="774">
        <f t="shared" si="0"/>
        <v>42.33346029208839</v>
      </c>
      <c r="Z32" s="369">
        <v>800785</v>
      </c>
      <c r="AA32" s="690">
        <v>405</v>
      </c>
      <c r="AB32" s="1043">
        <f t="shared" si="1"/>
        <v>50.249448186615282</v>
      </c>
      <c r="AC32" s="668">
        <v>805979</v>
      </c>
    </row>
    <row r="33" spans="1:29">
      <c r="A33" s="963">
        <v>4</v>
      </c>
      <c r="B33" s="27" t="s">
        <v>5</v>
      </c>
      <c r="C33" s="254">
        <v>63</v>
      </c>
      <c r="D33" s="268">
        <v>22.17</v>
      </c>
      <c r="E33" s="91">
        <v>284175</v>
      </c>
      <c r="F33" s="254">
        <v>73</v>
      </c>
      <c r="G33" s="268">
        <v>25.65</v>
      </c>
      <c r="H33" s="91">
        <v>284619</v>
      </c>
      <c r="I33" s="254">
        <v>77</v>
      </c>
      <c r="J33" s="268">
        <v>27.03</v>
      </c>
      <c r="K33" s="91">
        <v>284819</v>
      </c>
      <c r="L33" s="290">
        <v>118</v>
      </c>
      <c r="M33" s="296">
        <v>41.42</v>
      </c>
      <c r="N33" s="91">
        <v>284889</v>
      </c>
      <c r="O33" s="290">
        <v>96</v>
      </c>
      <c r="P33" s="296">
        <v>33.74</v>
      </c>
      <c r="Q33" s="114">
        <v>284516</v>
      </c>
      <c r="R33" s="49">
        <v>108</v>
      </c>
      <c r="S33" s="296">
        <v>38.03</v>
      </c>
      <c r="T33" s="114">
        <v>283972</v>
      </c>
      <c r="U33" s="335">
        <v>143</v>
      </c>
      <c r="V33" s="334">
        <f t="shared" si="5"/>
        <v>50.386354106840209</v>
      </c>
      <c r="W33" s="371">
        <v>283807</v>
      </c>
      <c r="X33" s="739">
        <v>138</v>
      </c>
      <c r="Y33" s="774">
        <f t="shared" si="0"/>
        <v>48.651507139079854</v>
      </c>
      <c r="Z33" s="371">
        <v>283650</v>
      </c>
      <c r="AA33" s="928">
        <v>157</v>
      </c>
      <c r="AB33" s="1043">
        <f t="shared" si="1"/>
        <v>55.404399179873735</v>
      </c>
      <c r="AC33" s="680">
        <v>283371</v>
      </c>
    </row>
    <row r="34" spans="1:29">
      <c r="A34" s="962">
        <v>4</v>
      </c>
      <c r="B34" s="25" t="s">
        <v>7</v>
      </c>
      <c r="C34" s="255">
        <v>274</v>
      </c>
      <c r="D34" s="269">
        <v>36.47</v>
      </c>
      <c r="E34" s="91">
        <v>751298</v>
      </c>
      <c r="F34" s="255">
        <v>288</v>
      </c>
      <c r="G34" s="269">
        <v>38.31</v>
      </c>
      <c r="H34" s="91">
        <v>751811</v>
      </c>
      <c r="I34" s="255">
        <v>307</v>
      </c>
      <c r="J34" s="269">
        <v>40.71</v>
      </c>
      <c r="K34" s="91">
        <v>754127</v>
      </c>
      <c r="L34" s="291">
        <v>309</v>
      </c>
      <c r="M34" s="297">
        <v>40.92</v>
      </c>
      <c r="N34" s="91">
        <v>755153</v>
      </c>
      <c r="O34" s="291">
        <v>316</v>
      </c>
      <c r="P34" s="297">
        <v>41.8</v>
      </c>
      <c r="Q34" s="115">
        <v>755991</v>
      </c>
      <c r="R34" s="105">
        <v>355</v>
      </c>
      <c r="S34" s="297">
        <v>46.89</v>
      </c>
      <c r="T34" s="115">
        <v>757093</v>
      </c>
      <c r="U34" s="335">
        <v>378</v>
      </c>
      <c r="V34" s="328">
        <f t="shared" si="5"/>
        <v>49.867087062920916</v>
      </c>
      <c r="W34" s="371">
        <v>758015</v>
      </c>
      <c r="X34" s="732">
        <v>377</v>
      </c>
      <c r="Y34" s="774">
        <f t="shared" si="0"/>
        <v>49.723815201506753</v>
      </c>
      <c r="Z34" s="369">
        <v>758188</v>
      </c>
      <c r="AA34" s="691">
        <v>448</v>
      </c>
      <c r="AB34" s="1043">
        <f t="shared" si="1"/>
        <v>59.061528137940307</v>
      </c>
      <c r="AC34" s="668">
        <v>758531</v>
      </c>
    </row>
    <row r="35" spans="1:29">
      <c r="A35" s="963">
        <v>4</v>
      </c>
      <c r="B35" s="27" t="s">
        <v>8</v>
      </c>
      <c r="C35" s="254">
        <v>74</v>
      </c>
      <c r="D35" s="268">
        <v>34.21</v>
      </c>
      <c r="E35" s="91">
        <v>216311</v>
      </c>
      <c r="F35" s="254">
        <v>78</v>
      </c>
      <c r="G35" s="268">
        <v>36.18</v>
      </c>
      <c r="H35" s="91">
        <v>215602</v>
      </c>
      <c r="I35" s="254">
        <v>66</v>
      </c>
      <c r="J35" s="268">
        <v>30.64</v>
      </c>
      <c r="K35" s="91">
        <v>215426</v>
      </c>
      <c r="L35" s="290">
        <v>82</v>
      </c>
      <c r="M35" s="296">
        <v>38.14</v>
      </c>
      <c r="N35" s="91">
        <v>214981</v>
      </c>
      <c r="O35" s="290">
        <v>94</v>
      </c>
      <c r="P35" s="296">
        <v>43.9</v>
      </c>
      <c r="Q35" s="116">
        <v>214124</v>
      </c>
      <c r="R35" s="49">
        <v>96</v>
      </c>
      <c r="S35" s="296">
        <v>44.99</v>
      </c>
      <c r="T35" s="116">
        <v>213402</v>
      </c>
      <c r="U35" s="329">
        <v>119</v>
      </c>
      <c r="V35" s="334">
        <f t="shared" si="5"/>
        <v>55.880875122679655</v>
      </c>
      <c r="W35" s="369">
        <v>212953</v>
      </c>
      <c r="X35" s="731">
        <v>98</v>
      </c>
      <c r="Y35" s="774">
        <f t="shared" si="0"/>
        <v>46.134146800738144</v>
      </c>
      <c r="Z35" s="371">
        <v>212424</v>
      </c>
      <c r="AA35" s="690">
        <v>106</v>
      </c>
      <c r="AB35" s="1043">
        <f t="shared" si="1"/>
        <v>50.049104782050314</v>
      </c>
      <c r="AC35" s="680">
        <v>211792</v>
      </c>
    </row>
    <row r="36" spans="1:29">
      <c r="A36" s="962">
        <v>4</v>
      </c>
      <c r="B36" s="25" t="s">
        <v>6</v>
      </c>
      <c r="C36" s="255">
        <v>202</v>
      </c>
      <c r="D36" s="269">
        <v>32.96</v>
      </c>
      <c r="E36" s="91">
        <v>612806</v>
      </c>
      <c r="F36" s="255">
        <v>235</v>
      </c>
      <c r="G36" s="269">
        <v>37.979999999999997</v>
      </c>
      <c r="H36" s="91">
        <v>618699</v>
      </c>
      <c r="I36" s="255">
        <v>226</v>
      </c>
      <c r="J36" s="269">
        <v>36.619999999999997</v>
      </c>
      <c r="K36" s="91">
        <v>617174</v>
      </c>
      <c r="L36" s="291">
        <v>402</v>
      </c>
      <c r="M36" s="297">
        <v>65.36</v>
      </c>
      <c r="N36" s="91">
        <v>615046</v>
      </c>
      <c r="O36" s="291">
        <v>409</v>
      </c>
      <c r="P36" s="297">
        <v>66.08</v>
      </c>
      <c r="Q36" s="115">
        <v>618919</v>
      </c>
      <c r="R36" s="105">
        <v>387</v>
      </c>
      <c r="S36" s="297">
        <v>62.11</v>
      </c>
      <c r="T36" s="397">
        <v>623071</v>
      </c>
      <c r="U36" s="373">
        <v>434</v>
      </c>
      <c r="V36" s="334">
        <f t="shared" si="5"/>
        <v>69.168637600963905</v>
      </c>
      <c r="W36" s="390">
        <v>627452</v>
      </c>
      <c r="X36" s="740">
        <v>439</v>
      </c>
      <c r="Y36" s="774">
        <f t="shared" si="0"/>
        <v>69.534750744053511</v>
      </c>
      <c r="Z36" s="369">
        <v>631339</v>
      </c>
      <c r="AA36" s="928">
        <v>467</v>
      </c>
      <c r="AB36" s="1043">
        <f t="shared" si="1"/>
        <v>73.477813476491818</v>
      </c>
      <c r="AC36" s="668">
        <v>635566</v>
      </c>
    </row>
    <row r="37" spans="1:29">
      <c r="A37" s="963">
        <v>4</v>
      </c>
      <c r="B37" s="27" t="s">
        <v>19</v>
      </c>
      <c r="C37" s="257">
        <v>78</v>
      </c>
      <c r="D37" s="271">
        <v>31.29</v>
      </c>
      <c r="E37" s="92">
        <v>249250</v>
      </c>
      <c r="F37" s="257">
        <v>79</v>
      </c>
      <c r="G37" s="271">
        <v>31.65</v>
      </c>
      <c r="H37" s="92">
        <v>249625</v>
      </c>
      <c r="I37" s="284">
        <v>93</v>
      </c>
      <c r="J37" s="271">
        <v>37.020000000000003</v>
      </c>
      <c r="K37" s="92">
        <v>251219</v>
      </c>
      <c r="L37" s="290">
        <v>114</v>
      </c>
      <c r="M37" s="296">
        <v>45.2</v>
      </c>
      <c r="N37" s="92">
        <v>252209</v>
      </c>
      <c r="O37" s="290">
        <v>121</v>
      </c>
      <c r="P37" s="296">
        <v>47.77</v>
      </c>
      <c r="Q37" s="117">
        <v>253283</v>
      </c>
      <c r="R37" s="49">
        <v>141</v>
      </c>
      <c r="S37" s="296">
        <v>55.4</v>
      </c>
      <c r="T37" s="117">
        <v>254502</v>
      </c>
      <c r="U37" s="329">
        <v>157</v>
      </c>
      <c r="V37" s="328">
        <f t="shared" si="5"/>
        <v>61.417131859061371</v>
      </c>
      <c r="W37" s="369">
        <v>255629</v>
      </c>
      <c r="X37" s="736">
        <v>180</v>
      </c>
      <c r="Y37" s="775">
        <f t="shared" si="0"/>
        <v>70.122948903744572</v>
      </c>
      <c r="Z37" s="393">
        <v>256692</v>
      </c>
      <c r="AA37" s="692">
        <v>154</v>
      </c>
      <c r="AB37" s="1044">
        <f t="shared" si="1"/>
        <v>59.704270018376512</v>
      </c>
      <c r="AC37" s="681">
        <v>257938</v>
      </c>
    </row>
    <row r="38" spans="1:29">
      <c r="A38" s="953"/>
      <c r="B38" s="468" t="s">
        <v>98</v>
      </c>
      <c r="C38" s="607">
        <f>SUM(C30:C37)</f>
        <v>1346</v>
      </c>
      <c r="D38" s="604">
        <f>C38*100000/E38</f>
        <v>28.26419420063252</v>
      </c>
      <c r="E38" s="503">
        <f>SUM(E30:E37)</f>
        <v>4762209</v>
      </c>
      <c r="F38" s="607">
        <f>SUM(F30:F37)</f>
        <v>1376</v>
      </c>
      <c r="G38" s="604">
        <f>F38*100000/H38</f>
        <v>28.449066866471743</v>
      </c>
      <c r="H38" s="503">
        <f>SUM(H30:H37)</f>
        <v>4836714</v>
      </c>
      <c r="I38" s="607">
        <f>SUM(I30:I37)</f>
        <v>1418</v>
      </c>
      <c r="J38" s="604">
        <f>I38*100000/K38</f>
        <v>28.920762007011142</v>
      </c>
      <c r="K38" s="503">
        <f>SUM(K30:K37)</f>
        <v>4903052</v>
      </c>
      <c r="L38" s="605">
        <f>SUM(L30:L37)</f>
        <v>2035</v>
      </c>
      <c r="M38" s="483">
        <f>L38*100000/N38</f>
        <v>41.013151819401862</v>
      </c>
      <c r="N38" s="503">
        <f>SUM(N30:N37)</f>
        <v>4961823</v>
      </c>
      <c r="O38" s="605">
        <f>SUM(O30:O37)</f>
        <v>1907</v>
      </c>
      <c r="P38" s="483">
        <f>O38*100000/Q38</f>
        <v>37.971679140705085</v>
      </c>
      <c r="Q38" s="490">
        <f>SUM(Q30:Q37)</f>
        <v>5022164</v>
      </c>
      <c r="R38" s="572">
        <f>SUM(R30:R37)</f>
        <v>2149</v>
      </c>
      <c r="S38" s="606">
        <f>R38*100000/T38</f>
        <v>42.326996035955688</v>
      </c>
      <c r="T38" s="490">
        <f>SUM(T30:T37)</f>
        <v>5077138</v>
      </c>
      <c r="U38" s="481">
        <f>SUM(U30:U37)</f>
        <v>2354</v>
      </c>
      <c r="V38" s="484">
        <f>U38*100000/W38</f>
        <v>45.922146550171895</v>
      </c>
      <c r="W38" s="485">
        <f>SUM(W30:W37)</f>
        <v>5126067</v>
      </c>
      <c r="X38" s="776">
        <f>SUM(X30:X37)</f>
        <v>2446</v>
      </c>
      <c r="Y38" s="787">
        <f t="shared" si="0"/>
        <v>47.295348040394792</v>
      </c>
      <c r="Z38" s="462">
        <f>SUM(Z30:Z37)</f>
        <v>5171756</v>
      </c>
      <c r="AA38" s="808">
        <f>SUM(AA30:AA37)</f>
        <v>2579</v>
      </c>
      <c r="AB38" s="811">
        <f t="shared" si="1"/>
        <v>49.39552253242168</v>
      </c>
      <c r="AC38" s="683">
        <f>SUM(AC30:AC37)</f>
        <v>5221121</v>
      </c>
    </row>
    <row r="39" spans="1:29">
      <c r="A39" s="964">
        <v>5</v>
      </c>
      <c r="B39" s="68" t="s">
        <v>20</v>
      </c>
      <c r="C39" s="253">
        <v>210</v>
      </c>
      <c r="D39" s="267">
        <v>25.3</v>
      </c>
      <c r="E39" s="90">
        <v>830184</v>
      </c>
      <c r="F39" s="253">
        <v>211</v>
      </c>
      <c r="G39" s="267">
        <v>25.31</v>
      </c>
      <c r="H39" s="90">
        <v>833650</v>
      </c>
      <c r="I39" s="285">
        <v>221</v>
      </c>
      <c r="J39" s="267">
        <v>26.45</v>
      </c>
      <c r="K39" s="90">
        <v>835546</v>
      </c>
      <c r="L39" s="289">
        <v>317</v>
      </c>
      <c r="M39" s="295">
        <v>37.869999999999997</v>
      </c>
      <c r="N39" s="90">
        <v>837153</v>
      </c>
      <c r="O39" s="289">
        <v>392</v>
      </c>
      <c r="P39" s="295">
        <v>46.62</v>
      </c>
      <c r="Q39" s="113">
        <v>840880</v>
      </c>
      <c r="R39" s="107">
        <v>355</v>
      </c>
      <c r="S39" s="295">
        <v>42.03</v>
      </c>
      <c r="T39" s="113">
        <v>844658</v>
      </c>
      <c r="U39" s="345">
        <v>406</v>
      </c>
      <c r="V39" s="328">
        <f t="shared" ref="V39:V46" si="6">U39*100000/W39</f>
        <v>47.854954696916657</v>
      </c>
      <c r="W39" s="368">
        <v>848397</v>
      </c>
      <c r="X39" s="730">
        <v>399</v>
      </c>
      <c r="Y39" s="785">
        <f t="shared" si="0"/>
        <v>46.848031560779155</v>
      </c>
      <c r="Z39" s="369">
        <v>851690</v>
      </c>
      <c r="AA39" s="695">
        <v>436</v>
      </c>
      <c r="AB39" s="1042">
        <f t="shared" si="1"/>
        <v>50.665272209633372</v>
      </c>
      <c r="AC39" s="668">
        <v>860550</v>
      </c>
    </row>
    <row r="40" spans="1:29">
      <c r="A40" s="963">
        <v>5</v>
      </c>
      <c r="B40" s="46" t="s">
        <v>22</v>
      </c>
      <c r="C40" s="254">
        <v>168</v>
      </c>
      <c r="D40" s="268">
        <v>20.12</v>
      </c>
      <c r="E40" s="93">
        <v>834865</v>
      </c>
      <c r="F40" s="254">
        <v>175</v>
      </c>
      <c r="G40" s="268">
        <v>20.88</v>
      </c>
      <c r="H40" s="93">
        <v>838094</v>
      </c>
      <c r="I40" s="254">
        <v>172</v>
      </c>
      <c r="J40" s="268">
        <v>20.55</v>
      </c>
      <c r="K40" s="93">
        <v>837165</v>
      </c>
      <c r="L40" s="290">
        <v>172</v>
      </c>
      <c r="M40" s="296">
        <v>20.56</v>
      </c>
      <c r="N40" s="93">
        <v>836600</v>
      </c>
      <c r="O40" s="290">
        <v>203</v>
      </c>
      <c r="P40" s="296">
        <v>24.19</v>
      </c>
      <c r="Q40" s="118">
        <v>839345</v>
      </c>
      <c r="R40" s="49">
        <v>222</v>
      </c>
      <c r="S40" s="296">
        <v>26.47</v>
      </c>
      <c r="T40" s="118">
        <v>838591</v>
      </c>
      <c r="U40" s="329">
        <v>249</v>
      </c>
      <c r="V40" s="334">
        <f t="shared" si="6"/>
        <v>29.622579781697052</v>
      </c>
      <c r="W40" s="369">
        <v>840575</v>
      </c>
      <c r="X40" s="731">
        <v>244</v>
      </c>
      <c r="Y40" s="774">
        <f t="shared" si="0"/>
        <v>28.857298294580978</v>
      </c>
      <c r="Z40" s="371">
        <v>845540</v>
      </c>
      <c r="AA40" s="690">
        <v>343</v>
      </c>
      <c r="AB40" s="1043">
        <f t="shared" si="1"/>
        <v>39.645295964270687</v>
      </c>
      <c r="AC40" s="680">
        <v>865172</v>
      </c>
    </row>
    <row r="41" spans="1:29">
      <c r="A41" s="962">
        <v>5</v>
      </c>
      <c r="B41" s="24" t="s">
        <v>10</v>
      </c>
      <c r="C41" s="255">
        <v>275</v>
      </c>
      <c r="D41" s="269">
        <v>32.61</v>
      </c>
      <c r="E41" s="91">
        <v>843245</v>
      </c>
      <c r="F41" s="255">
        <v>205</v>
      </c>
      <c r="G41" s="269">
        <v>24.3</v>
      </c>
      <c r="H41" s="91">
        <v>843541</v>
      </c>
      <c r="I41" s="255">
        <v>242</v>
      </c>
      <c r="J41" s="269">
        <v>28.65</v>
      </c>
      <c r="K41" s="91">
        <v>844545</v>
      </c>
      <c r="L41" s="291">
        <v>335</v>
      </c>
      <c r="M41" s="297">
        <v>39.630000000000003</v>
      </c>
      <c r="N41" s="91">
        <v>845220</v>
      </c>
      <c r="O41" s="291">
        <v>320</v>
      </c>
      <c r="P41" s="297">
        <v>37.85</v>
      </c>
      <c r="Q41" s="114">
        <v>845452</v>
      </c>
      <c r="R41" s="105">
        <v>341</v>
      </c>
      <c r="S41" s="297">
        <v>40.93</v>
      </c>
      <c r="T41" s="114">
        <v>846181</v>
      </c>
      <c r="U41" s="335">
        <v>331</v>
      </c>
      <c r="V41" s="328">
        <f t="shared" si="6"/>
        <v>39.047431422211261</v>
      </c>
      <c r="W41" s="371">
        <v>847687</v>
      </c>
      <c r="X41" s="732">
        <v>414</v>
      </c>
      <c r="Y41" s="774">
        <f t="shared" si="0"/>
        <v>48.788593368286705</v>
      </c>
      <c r="Z41" s="369">
        <v>848559</v>
      </c>
      <c r="AA41" s="691">
        <v>464</v>
      </c>
      <c r="AB41" s="1043">
        <f t="shared" si="1"/>
        <v>54.628338921749616</v>
      </c>
      <c r="AC41" s="668">
        <v>849376</v>
      </c>
    </row>
    <row r="42" spans="1:29">
      <c r="A42" s="963">
        <v>5</v>
      </c>
      <c r="B42" s="46" t="s">
        <v>21</v>
      </c>
      <c r="C42" s="254">
        <v>191</v>
      </c>
      <c r="D42" s="268">
        <v>23.11</v>
      </c>
      <c r="E42" s="93">
        <v>826438</v>
      </c>
      <c r="F42" s="254">
        <v>206</v>
      </c>
      <c r="G42" s="268">
        <v>24.6</v>
      </c>
      <c r="H42" s="93">
        <v>837285</v>
      </c>
      <c r="I42" s="254">
        <v>201</v>
      </c>
      <c r="J42" s="268">
        <v>23.72</v>
      </c>
      <c r="K42" s="93">
        <v>847513</v>
      </c>
      <c r="L42" s="290">
        <v>272</v>
      </c>
      <c r="M42" s="296">
        <v>31.78</v>
      </c>
      <c r="N42" s="93">
        <v>855837</v>
      </c>
      <c r="O42" s="290">
        <v>311</v>
      </c>
      <c r="P42" s="296">
        <v>36.03</v>
      </c>
      <c r="Q42" s="118">
        <v>863155</v>
      </c>
      <c r="R42" s="49">
        <v>274</v>
      </c>
      <c r="S42" s="296">
        <v>31.48</v>
      </c>
      <c r="T42" s="118">
        <v>870340</v>
      </c>
      <c r="U42" s="329">
        <v>291</v>
      </c>
      <c r="V42" s="334">
        <f t="shared" si="6"/>
        <v>33.12841530054645</v>
      </c>
      <c r="W42" s="369">
        <v>878400</v>
      </c>
      <c r="X42" s="731">
        <v>355</v>
      </c>
      <c r="Y42" s="774">
        <f t="shared" si="0"/>
        <v>40.039340061446289</v>
      </c>
      <c r="Z42" s="371">
        <v>886628</v>
      </c>
      <c r="AA42" s="690">
        <v>375</v>
      </c>
      <c r="AB42" s="1043">
        <f t="shared" si="1"/>
        <v>41.889752872799249</v>
      </c>
      <c r="AC42" s="680">
        <v>895207</v>
      </c>
    </row>
    <row r="43" spans="1:29">
      <c r="A43" s="962">
        <v>5</v>
      </c>
      <c r="B43" s="24" t="s">
        <v>25</v>
      </c>
      <c r="C43" s="255">
        <v>129</v>
      </c>
      <c r="D43" s="269">
        <v>27.67</v>
      </c>
      <c r="E43" s="91">
        <v>466222</v>
      </c>
      <c r="F43" s="255">
        <v>124</v>
      </c>
      <c r="G43" s="269">
        <v>26.16</v>
      </c>
      <c r="H43" s="91">
        <v>474041</v>
      </c>
      <c r="I43" s="255">
        <v>142</v>
      </c>
      <c r="J43" s="269">
        <v>29.5</v>
      </c>
      <c r="K43" s="91">
        <v>481377</v>
      </c>
      <c r="L43" s="291">
        <v>194</v>
      </c>
      <c r="M43" s="297">
        <v>39.729999999999997</v>
      </c>
      <c r="N43" s="91">
        <v>488247</v>
      </c>
      <c r="O43" s="291">
        <v>174</v>
      </c>
      <c r="P43" s="297">
        <v>35.119999999999997</v>
      </c>
      <c r="Q43" s="114">
        <v>495493</v>
      </c>
      <c r="R43" s="105">
        <v>219</v>
      </c>
      <c r="S43" s="297">
        <v>43.46</v>
      </c>
      <c r="T43" s="114">
        <v>503956</v>
      </c>
      <c r="U43" s="335">
        <v>225</v>
      </c>
      <c r="V43" s="334">
        <f t="shared" si="6"/>
        <v>43.762824938975172</v>
      </c>
      <c r="W43" s="371">
        <v>514135</v>
      </c>
      <c r="X43" s="732">
        <v>273</v>
      </c>
      <c r="Y43" s="774">
        <f t="shared" si="0"/>
        <v>51.933525087887503</v>
      </c>
      <c r="Z43" s="369">
        <v>525672</v>
      </c>
      <c r="AA43" s="691">
        <v>225</v>
      </c>
      <c r="AB43" s="1043">
        <f t="shared" si="1"/>
        <v>41.769543505300092</v>
      </c>
      <c r="AC43" s="668">
        <v>538670</v>
      </c>
    </row>
    <row r="44" spans="1:29">
      <c r="A44" s="963">
        <v>5</v>
      </c>
      <c r="B44" s="46" t="s">
        <v>26</v>
      </c>
      <c r="C44" s="254">
        <v>39</v>
      </c>
      <c r="D44" s="268">
        <v>20.04</v>
      </c>
      <c r="E44" s="91">
        <v>194602</v>
      </c>
      <c r="F44" s="254">
        <v>46</v>
      </c>
      <c r="G44" s="268">
        <v>23.69</v>
      </c>
      <c r="H44" s="91">
        <v>194134</v>
      </c>
      <c r="I44" s="254">
        <v>45</v>
      </c>
      <c r="J44" s="268">
        <v>23.21</v>
      </c>
      <c r="K44" s="91">
        <v>193851</v>
      </c>
      <c r="L44" s="290">
        <v>51</v>
      </c>
      <c r="M44" s="296">
        <v>26.31</v>
      </c>
      <c r="N44" s="91">
        <v>193853</v>
      </c>
      <c r="O44" s="290">
        <v>51</v>
      </c>
      <c r="P44" s="296">
        <v>26.28</v>
      </c>
      <c r="Q44" s="119">
        <v>194072</v>
      </c>
      <c r="R44" s="49">
        <v>69</v>
      </c>
      <c r="S44" s="296">
        <v>35.56</v>
      </c>
      <c r="T44" s="119">
        <v>194064</v>
      </c>
      <c r="U44" s="329">
        <v>77</v>
      </c>
      <c r="V44" s="334">
        <f t="shared" si="6"/>
        <v>39.674565511982237</v>
      </c>
      <c r="W44" s="369">
        <v>194079</v>
      </c>
      <c r="X44" s="731">
        <v>65</v>
      </c>
      <c r="Y44" s="774">
        <f t="shared" si="0"/>
        <v>33.4787512940825</v>
      </c>
      <c r="Z44" s="371">
        <v>194153</v>
      </c>
      <c r="AA44" s="690">
        <v>85</v>
      </c>
      <c r="AB44" s="1043">
        <f t="shared" si="1"/>
        <v>43.75061122177442</v>
      </c>
      <c r="AC44" s="680">
        <v>194283</v>
      </c>
    </row>
    <row r="45" spans="1:29">
      <c r="A45" s="962">
        <v>5</v>
      </c>
      <c r="B45" s="24" t="s">
        <v>23</v>
      </c>
      <c r="C45" s="255">
        <v>129</v>
      </c>
      <c r="D45" s="269">
        <v>28.27</v>
      </c>
      <c r="E45" s="93">
        <v>456371</v>
      </c>
      <c r="F45" s="255">
        <v>130</v>
      </c>
      <c r="G45" s="269">
        <v>28.41</v>
      </c>
      <c r="H45" s="93">
        <v>457518</v>
      </c>
      <c r="I45" s="255">
        <v>115</v>
      </c>
      <c r="J45" s="269">
        <v>24.99</v>
      </c>
      <c r="K45" s="93">
        <v>460108</v>
      </c>
      <c r="L45" s="291">
        <v>120</v>
      </c>
      <c r="M45" s="297">
        <v>25.94</v>
      </c>
      <c r="N45" s="93">
        <v>462636</v>
      </c>
      <c r="O45" s="291">
        <v>117</v>
      </c>
      <c r="P45" s="297">
        <v>25.16</v>
      </c>
      <c r="Q45" s="118">
        <v>465056</v>
      </c>
      <c r="R45" s="105">
        <v>126</v>
      </c>
      <c r="S45" s="297">
        <v>26.95</v>
      </c>
      <c r="T45" s="118">
        <v>467476</v>
      </c>
      <c r="U45" s="335">
        <v>159</v>
      </c>
      <c r="V45" s="334">
        <f t="shared" si="6"/>
        <v>33.831154876473732</v>
      </c>
      <c r="W45" s="371">
        <v>469981</v>
      </c>
      <c r="X45" s="732">
        <v>166</v>
      </c>
      <c r="Y45" s="774">
        <f t="shared" si="0"/>
        <v>35.121942962810941</v>
      </c>
      <c r="Z45" s="371">
        <v>472639</v>
      </c>
      <c r="AA45" s="691">
        <v>161</v>
      </c>
      <c r="AB45" s="1043">
        <f t="shared" si="1"/>
        <v>33.795768601841765</v>
      </c>
      <c r="AC45" s="680">
        <v>476391</v>
      </c>
    </row>
    <row r="46" spans="1:29">
      <c r="A46" s="963">
        <v>5</v>
      </c>
      <c r="B46" s="46" t="s">
        <v>24</v>
      </c>
      <c r="C46" s="254">
        <v>94</v>
      </c>
      <c r="D46" s="268">
        <v>19.010000000000002</v>
      </c>
      <c r="E46" s="92">
        <v>494502</v>
      </c>
      <c r="F46" s="254">
        <v>95</v>
      </c>
      <c r="G46" s="268">
        <v>19.100000000000001</v>
      </c>
      <c r="H46" s="92">
        <v>497483</v>
      </c>
      <c r="I46" s="254">
        <v>107</v>
      </c>
      <c r="J46" s="268">
        <v>21.31</v>
      </c>
      <c r="K46" s="92">
        <v>502221</v>
      </c>
      <c r="L46" s="290">
        <v>121</v>
      </c>
      <c r="M46" s="296">
        <v>23.88</v>
      </c>
      <c r="N46" s="92">
        <v>506599</v>
      </c>
      <c r="O46" s="290">
        <v>136</v>
      </c>
      <c r="P46" s="296">
        <v>26.62</v>
      </c>
      <c r="Q46" s="117">
        <v>510852</v>
      </c>
      <c r="R46" s="49">
        <v>125</v>
      </c>
      <c r="S46" s="296">
        <v>24.28</v>
      </c>
      <c r="T46" s="117">
        <v>514809</v>
      </c>
      <c r="U46" s="329">
        <v>149</v>
      </c>
      <c r="V46" s="365">
        <f t="shared" si="6"/>
        <v>28.727820291095725</v>
      </c>
      <c r="W46" s="369">
        <v>518661</v>
      </c>
      <c r="X46" s="733">
        <v>160</v>
      </c>
      <c r="Y46" s="777">
        <f t="shared" si="0"/>
        <v>30.610936905119488</v>
      </c>
      <c r="Z46" s="669">
        <v>522689</v>
      </c>
      <c r="AA46" s="692">
        <v>173</v>
      </c>
      <c r="AB46" s="1045">
        <f t="shared" si="1"/>
        <v>32.646868448216971</v>
      </c>
      <c r="AC46" s="682">
        <v>529913</v>
      </c>
    </row>
    <row r="47" spans="1:29">
      <c r="A47" s="953"/>
      <c r="B47" s="468" t="s">
        <v>98</v>
      </c>
      <c r="C47" s="470">
        <f>SUM(C39:C46)</f>
        <v>1235</v>
      </c>
      <c r="D47" s="469">
        <f>C47*100000/E47</f>
        <v>24.967506862021065</v>
      </c>
      <c r="E47" s="463">
        <f>SUM(E39:E46)</f>
        <v>4946429</v>
      </c>
      <c r="F47" s="470">
        <f>SUM(F39:F46)</f>
        <v>1192</v>
      </c>
      <c r="G47" s="469">
        <f>F47*100000/H47</f>
        <v>23.95620676778919</v>
      </c>
      <c r="H47" s="463">
        <f>SUM(H39:H46)</f>
        <v>4975746</v>
      </c>
      <c r="I47" s="470">
        <f>SUM(I39:I46)</f>
        <v>1245</v>
      </c>
      <c r="J47" s="469">
        <f>I47*100000/K47</f>
        <v>24.88842190612927</v>
      </c>
      <c r="K47" s="463">
        <f>SUM(K39:K46)</f>
        <v>5002326</v>
      </c>
      <c r="L47" s="471">
        <f>SUM(L39:L46)</f>
        <v>1582</v>
      </c>
      <c r="M47" s="472">
        <f>L47*100000/N47</f>
        <v>31.475415054679083</v>
      </c>
      <c r="N47" s="463">
        <f>SUM(N39:N46)</f>
        <v>5026145</v>
      </c>
      <c r="O47" s="471">
        <f>SUM(O39:O46)</f>
        <v>1704</v>
      </c>
      <c r="P47" s="472">
        <f>O47*100000/Q47</f>
        <v>33.713834048400322</v>
      </c>
      <c r="Q47" s="464">
        <f>SUM(Q39:Q46)</f>
        <v>5054305</v>
      </c>
      <c r="R47" s="467">
        <f>SUM(R39:R46)</f>
        <v>1731</v>
      </c>
      <c r="S47" s="473">
        <f>R47*100000/T47</f>
        <v>34.074300084152298</v>
      </c>
      <c r="T47" s="464">
        <f>SUM(T39:T46)</f>
        <v>5080075</v>
      </c>
      <c r="U47" s="461">
        <f>SUM(U39:U46)</f>
        <v>1887</v>
      </c>
      <c r="V47" s="466">
        <f>U47*100000/W47</f>
        <v>36.913759325027904</v>
      </c>
      <c r="W47" s="465">
        <f>SUM(W39:W46)</f>
        <v>5111915</v>
      </c>
      <c r="X47" s="776">
        <f>SUM(X39:X46)</f>
        <v>2076</v>
      </c>
      <c r="Y47" s="466">
        <f t="shared" si="0"/>
        <v>40.329708969474915</v>
      </c>
      <c r="Z47" s="465">
        <f>SUM(Z39:Z46)</f>
        <v>5147570</v>
      </c>
      <c r="AA47" s="808">
        <f>SUM(AA39:AA46)</f>
        <v>2262</v>
      </c>
      <c r="AB47" s="812">
        <f t="shared" si="1"/>
        <v>43.420157011280409</v>
      </c>
      <c r="AC47" s="925">
        <f>SUM(AC39:AC46)</f>
        <v>5209562</v>
      </c>
    </row>
    <row r="48" spans="1:29">
      <c r="A48" s="964">
        <v>6</v>
      </c>
      <c r="B48" s="68" t="s">
        <v>18</v>
      </c>
      <c r="C48" s="258">
        <v>243</v>
      </c>
      <c r="D48" s="272">
        <v>21.75</v>
      </c>
      <c r="E48" s="90">
        <v>1117284</v>
      </c>
      <c r="F48" s="258">
        <v>256</v>
      </c>
      <c r="G48" s="272">
        <v>22.51</v>
      </c>
      <c r="H48" s="90">
        <v>1137082</v>
      </c>
      <c r="I48" s="253">
        <v>222</v>
      </c>
      <c r="J48" s="272">
        <v>19.21</v>
      </c>
      <c r="K48" s="90">
        <v>1155665</v>
      </c>
      <c r="L48" s="289">
        <v>379</v>
      </c>
      <c r="M48" s="295">
        <v>32.270000000000003</v>
      </c>
      <c r="N48" s="90">
        <v>1174643</v>
      </c>
      <c r="O48" s="289">
        <v>496</v>
      </c>
      <c r="P48" s="295">
        <v>41.53</v>
      </c>
      <c r="Q48" s="113">
        <v>1194202</v>
      </c>
      <c r="R48" s="107">
        <v>429</v>
      </c>
      <c r="S48" s="295">
        <v>35.36</v>
      </c>
      <c r="T48" s="113">
        <v>1213262</v>
      </c>
      <c r="U48" s="396">
        <v>541</v>
      </c>
      <c r="V48" s="360">
        <f t="shared" ref="V48:V55" si="7">U48*100000/W48</f>
        <v>43.896054791363916</v>
      </c>
      <c r="W48" s="392">
        <v>1232457</v>
      </c>
      <c r="X48" s="731">
        <v>543</v>
      </c>
      <c r="Y48" s="773">
        <f t="shared" si="0"/>
        <v>43.385507802200436</v>
      </c>
      <c r="Z48" s="665">
        <v>1251570</v>
      </c>
      <c r="AA48" s="690">
        <v>599</v>
      </c>
      <c r="AB48" s="1041">
        <f t="shared" si="1"/>
        <v>47.14976149619811</v>
      </c>
      <c r="AC48" s="684">
        <v>1270420</v>
      </c>
    </row>
    <row r="49" spans="1:29">
      <c r="A49" s="963">
        <v>6</v>
      </c>
      <c r="B49" s="46" t="s">
        <v>11</v>
      </c>
      <c r="C49" s="254">
        <v>379</v>
      </c>
      <c r="D49" s="268">
        <v>31.03</v>
      </c>
      <c r="E49" s="93">
        <v>1221369</v>
      </c>
      <c r="F49" s="254">
        <v>389</v>
      </c>
      <c r="G49" s="268">
        <v>31.14</v>
      </c>
      <c r="H49" s="93">
        <v>1249067</v>
      </c>
      <c r="I49" s="254">
        <v>379</v>
      </c>
      <c r="J49" s="268">
        <v>29.68</v>
      </c>
      <c r="K49" s="93">
        <v>1277139</v>
      </c>
      <c r="L49" s="290">
        <v>435</v>
      </c>
      <c r="M49" s="296">
        <v>33.39</v>
      </c>
      <c r="N49" s="93">
        <v>1302942</v>
      </c>
      <c r="O49" s="290">
        <v>454</v>
      </c>
      <c r="P49" s="296">
        <v>34.200000000000003</v>
      </c>
      <c r="Q49" s="118">
        <v>1327475</v>
      </c>
      <c r="R49" s="49">
        <v>467</v>
      </c>
      <c r="S49" s="296">
        <v>34.56</v>
      </c>
      <c r="T49" s="118">
        <v>1351329</v>
      </c>
      <c r="U49" s="345">
        <v>566</v>
      </c>
      <c r="V49" s="328">
        <f t="shared" si="7"/>
        <v>41.098536282165412</v>
      </c>
      <c r="W49" s="368">
        <v>1377178</v>
      </c>
      <c r="X49" s="738">
        <v>607</v>
      </c>
      <c r="Y49" s="774">
        <f t="shared" si="0"/>
        <v>43.175528082231246</v>
      </c>
      <c r="Z49" s="667">
        <v>1405889</v>
      </c>
      <c r="AA49" s="928">
        <v>632</v>
      </c>
      <c r="AB49" s="1043">
        <f t="shared" si="1"/>
        <v>43.942840932478212</v>
      </c>
      <c r="AC49" s="680">
        <v>1438232</v>
      </c>
    </row>
    <row r="50" spans="1:29">
      <c r="A50" s="962">
        <v>6</v>
      </c>
      <c r="B50" s="24" t="s">
        <v>17</v>
      </c>
      <c r="C50" s="255">
        <v>171</v>
      </c>
      <c r="D50" s="269">
        <v>29.55</v>
      </c>
      <c r="E50" s="91">
        <v>578628</v>
      </c>
      <c r="F50" s="255">
        <v>157</v>
      </c>
      <c r="G50" s="269">
        <v>26.56</v>
      </c>
      <c r="H50" s="91">
        <v>591067</v>
      </c>
      <c r="I50" s="255">
        <v>149</v>
      </c>
      <c r="J50" s="269">
        <v>24.61</v>
      </c>
      <c r="K50" s="91">
        <v>605380</v>
      </c>
      <c r="L50" s="291">
        <v>186</v>
      </c>
      <c r="M50" s="297">
        <v>30.04</v>
      </c>
      <c r="N50" s="91">
        <v>619249</v>
      </c>
      <c r="O50" s="291">
        <v>185</v>
      </c>
      <c r="P50" s="297">
        <v>29.27</v>
      </c>
      <c r="Q50" s="114">
        <v>632069</v>
      </c>
      <c r="R50" s="105">
        <v>213</v>
      </c>
      <c r="S50" s="297">
        <v>33.1</v>
      </c>
      <c r="T50" s="114">
        <v>643506</v>
      </c>
      <c r="U50" s="335">
        <v>240</v>
      </c>
      <c r="V50" s="334">
        <f t="shared" si="7"/>
        <v>36.627353307450001</v>
      </c>
      <c r="W50" s="371">
        <v>655248</v>
      </c>
      <c r="X50" s="732">
        <v>265</v>
      </c>
      <c r="Y50" s="774">
        <f t="shared" si="0"/>
        <v>39.682123727364342</v>
      </c>
      <c r="Z50" s="370">
        <v>667807</v>
      </c>
      <c r="AA50" s="691">
        <v>295</v>
      </c>
      <c r="AB50" s="1043">
        <f t="shared" si="1"/>
        <v>43.274421442989251</v>
      </c>
      <c r="AC50" s="668">
        <v>681696</v>
      </c>
    </row>
    <row r="51" spans="1:29">
      <c r="A51" s="963">
        <v>6</v>
      </c>
      <c r="B51" s="46" t="s">
        <v>16</v>
      </c>
      <c r="C51" s="254">
        <v>162</v>
      </c>
      <c r="D51" s="268">
        <v>32.19</v>
      </c>
      <c r="E51" s="93">
        <v>503197</v>
      </c>
      <c r="F51" s="254">
        <v>152</v>
      </c>
      <c r="G51" s="268">
        <v>30.04</v>
      </c>
      <c r="H51" s="93">
        <v>506012</v>
      </c>
      <c r="I51" s="254">
        <v>156</v>
      </c>
      <c r="J51" s="268">
        <v>30.61</v>
      </c>
      <c r="K51" s="93">
        <v>509633</v>
      </c>
      <c r="L51" s="290">
        <v>228</v>
      </c>
      <c r="M51" s="296">
        <v>44.45</v>
      </c>
      <c r="N51" s="93">
        <v>512932</v>
      </c>
      <c r="O51" s="290">
        <v>226</v>
      </c>
      <c r="P51" s="296">
        <v>43.82</v>
      </c>
      <c r="Q51" s="118">
        <v>515736</v>
      </c>
      <c r="R51" s="49">
        <v>271</v>
      </c>
      <c r="S51" s="296">
        <v>52.18</v>
      </c>
      <c r="T51" s="118">
        <v>519333</v>
      </c>
      <c r="U51" s="329">
        <v>256</v>
      </c>
      <c r="V51" s="334">
        <f t="shared" si="7"/>
        <v>48.94500569750457</v>
      </c>
      <c r="W51" s="369">
        <v>523036</v>
      </c>
      <c r="X51" s="731">
        <v>300</v>
      </c>
      <c r="Y51" s="774">
        <f t="shared" si="0"/>
        <v>57.055372238757712</v>
      </c>
      <c r="Z51" s="371">
        <v>525805</v>
      </c>
      <c r="AA51" s="690">
        <v>358</v>
      </c>
      <c r="AB51" s="1043">
        <f t="shared" si="1"/>
        <v>67.650048942353848</v>
      </c>
      <c r="AC51" s="680">
        <v>529194</v>
      </c>
    </row>
    <row r="52" spans="1:29">
      <c r="A52" s="962">
        <v>6</v>
      </c>
      <c r="B52" s="24" t="s">
        <v>15</v>
      </c>
      <c r="C52" s="255">
        <v>28</v>
      </c>
      <c r="D52" s="269">
        <v>12.71</v>
      </c>
      <c r="E52" s="91">
        <v>220246</v>
      </c>
      <c r="F52" s="255">
        <v>40</v>
      </c>
      <c r="G52" s="269">
        <v>18.079999999999998</v>
      </c>
      <c r="H52" s="91">
        <v>221185</v>
      </c>
      <c r="I52" s="255">
        <v>35</v>
      </c>
      <c r="J52" s="269">
        <v>15.84</v>
      </c>
      <c r="K52" s="91">
        <v>220918</v>
      </c>
      <c r="L52" s="291">
        <v>61</v>
      </c>
      <c r="M52" s="297">
        <v>27.67</v>
      </c>
      <c r="N52" s="91">
        <v>220465</v>
      </c>
      <c r="O52" s="291">
        <v>51</v>
      </c>
      <c r="P52" s="297">
        <v>23.03</v>
      </c>
      <c r="Q52" s="114">
        <v>221467</v>
      </c>
      <c r="R52" s="105">
        <v>61</v>
      </c>
      <c r="S52" s="297">
        <v>27.42</v>
      </c>
      <c r="T52" s="114">
        <v>222434</v>
      </c>
      <c r="U52" s="335">
        <v>90</v>
      </c>
      <c r="V52" s="334">
        <f t="shared" si="7"/>
        <v>40.280531523991534</v>
      </c>
      <c r="W52" s="371">
        <v>223433</v>
      </c>
      <c r="X52" s="732">
        <v>89</v>
      </c>
      <c r="Y52" s="774">
        <f t="shared" si="0"/>
        <v>39.666622097428352</v>
      </c>
      <c r="Z52" s="369">
        <v>224370</v>
      </c>
      <c r="AA52" s="691">
        <v>101</v>
      </c>
      <c r="AB52" s="1043">
        <f t="shared" si="1"/>
        <v>44.47732537145172</v>
      </c>
      <c r="AC52" s="668">
        <v>227082</v>
      </c>
    </row>
    <row r="53" spans="1:29">
      <c r="A53" s="963">
        <v>6</v>
      </c>
      <c r="B53" s="46" t="s">
        <v>12</v>
      </c>
      <c r="C53" s="254">
        <v>218</v>
      </c>
      <c r="D53" s="268">
        <v>33.200000000000003</v>
      </c>
      <c r="E53" s="93">
        <v>656586</v>
      </c>
      <c r="F53" s="254">
        <v>234</v>
      </c>
      <c r="G53" s="268">
        <v>35.35</v>
      </c>
      <c r="H53" s="93">
        <v>661898</v>
      </c>
      <c r="I53" s="254">
        <v>220</v>
      </c>
      <c r="J53" s="268">
        <v>32.99</v>
      </c>
      <c r="K53" s="93">
        <v>666907</v>
      </c>
      <c r="L53" s="290">
        <v>213</v>
      </c>
      <c r="M53" s="296">
        <v>31.72</v>
      </c>
      <c r="N53" s="93">
        <v>671458</v>
      </c>
      <c r="O53" s="290">
        <v>245</v>
      </c>
      <c r="P53" s="296">
        <v>36.21</v>
      </c>
      <c r="Q53" s="118">
        <v>676652</v>
      </c>
      <c r="R53" s="49">
        <v>245</v>
      </c>
      <c r="S53" s="296">
        <v>35.9</v>
      </c>
      <c r="T53" s="118">
        <v>682545</v>
      </c>
      <c r="U53" s="329">
        <v>296</v>
      </c>
      <c r="V53" s="344">
        <f t="shared" si="7"/>
        <v>43.024944292871957</v>
      </c>
      <c r="W53" s="369">
        <v>687973</v>
      </c>
      <c r="X53" s="731">
        <v>328</v>
      </c>
      <c r="Y53" s="774">
        <f t="shared" si="0"/>
        <v>47.340557579396467</v>
      </c>
      <c r="Z53" s="371">
        <v>692852</v>
      </c>
      <c r="AA53" s="690">
        <v>342</v>
      </c>
      <c r="AB53" s="1043">
        <f t="shared" si="1"/>
        <v>48.983800971082367</v>
      </c>
      <c r="AC53" s="680">
        <v>698190</v>
      </c>
    </row>
    <row r="54" spans="1:29">
      <c r="A54" s="962">
        <v>6</v>
      </c>
      <c r="B54" s="24" t="s">
        <v>13</v>
      </c>
      <c r="C54" s="255">
        <v>134</v>
      </c>
      <c r="D54" s="269">
        <v>29.49</v>
      </c>
      <c r="E54" s="91">
        <v>454404</v>
      </c>
      <c r="F54" s="255">
        <v>116</v>
      </c>
      <c r="G54" s="269">
        <v>25.37</v>
      </c>
      <c r="H54" s="91">
        <v>457184</v>
      </c>
      <c r="I54" s="255">
        <v>115</v>
      </c>
      <c r="J54" s="269">
        <v>24.97</v>
      </c>
      <c r="K54" s="91">
        <v>460617</v>
      </c>
      <c r="L54" s="291">
        <v>226</v>
      </c>
      <c r="M54" s="297">
        <v>48.68</v>
      </c>
      <c r="N54" s="91">
        <v>464213</v>
      </c>
      <c r="O54" s="291">
        <v>241</v>
      </c>
      <c r="P54" s="297">
        <v>51.48</v>
      </c>
      <c r="Q54" s="114">
        <v>468113</v>
      </c>
      <c r="R54" s="105">
        <v>234</v>
      </c>
      <c r="S54" s="297">
        <v>49.61</v>
      </c>
      <c r="T54" s="114">
        <v>471711</v>
      </c>
      <c r="U54" s="335">
        <v>240</v>
      </c>
      <c r="V54" s="328">
        <f t="shared" si="7"/>
        <v>50.529613511618656</v>
      </c>
      <c r="W54" s="371">
        <v>474969</v>
      </c>
      <c r="X54" s="732">
        <v>271</v>
      </c>
      <c r="Y54" s="774">
        <f t="shared" si="0"/>
        <v>56.725415497969607</v>
      </c>
      <c r="Z54" s="371">
        <v>477740</v>
      </c>
      <c r="AA54" s="691">
        <v>279</v>
      </c>
      <c r="AB54" s="1043">
        <f t="shared" si="1"/>
        <v>58.03383851200406</v>
      </c>
      <c r="AC54" s="680">
        <v>480754</v>
      </c>
    </row>
    <row r="55" spans="1:29">
      <c r="A55" s="963">
        <v>6</v>
      </c>
      <c r="B55" s="46" t="s">
        <v>14</v>
      </c>
      <c r="C55" s="254">
        <v>74</v>
      </c>
      <c r="D55" s="268">
        <v>13.74</v>
      </c>
      <c r="E55" s="92">
        <v>538741</v>
      </c>
      <c r="F55" s="254">
        <v>96</v>
      </c>
      <c r="G55" s="268">
        <v>17.77</v>
      </c>
      <c r="H55" s="92">
        <v>540281</v>
      </c>
      <c r="I55" s="254">
        <v>102</v>
      </c>
      <c r="J55" s="268">
        <v>18.82</v>
      </c>
      <c r="K55" s="92">
        <v>541939</v>
      </c>
      <c r="L55" s="290">
        <v>136</v>
      </c>
      <c r="M55" s="296">
        <v>25.03</v>
      </c>
      <c r="N55" s="92">
        <v>543276</v>
      </c>
      <c r="O55" s="290">
        <v>143</v>
      </c>
      <c r="P55" s="296">
        <v>26.25</v>
      </c>
      <c r="Q55" s="117">
        <v>544848</v>
      </c>
      <c r="R55" s="49">
        <v>154</v>
      </c>
      <c r="S55" s="296">
        <v>28.16</v>
      </c>
      <c r="T55" s="117">
        <v>546969</v>
      </c>
      <c r="U55" s="329">
        <v>195</v>
      </c>
      <c r="V55" s="365">
        <f t="shared" si="7"/>
        <v>35.477767265846737</v>
      </c>
      <c r="W55" s="369">
        <v>549640</v>
      </c>
      <c r="X55" s="731">
        <v>219</v>
      </c>
      <c r="Y55" s="775">
        <f t="shared" si="0"/>
        <v>39.705418429841068</v>
      </c>
      <c r="Z55" s="369">
        <v>551562</v>
      </c>
      <c r="AA55" s="690">
        <v>228</v>
      </c>
      <c r="AB55" s="1044">
        <f t="shared" si="1"/>
        <v>41.114120536503208</v>
      </c>
      <c r="AC55" s="668">
        <v>554554</v>
      </c>
    </row>
    <row r="56" spans="1:29">
      <c r="A56" s="953"/>
      <c r="B56" s="468" t="s">
        <v>98</v>
      </c>
      <c r="C56" s="608">
        <f>SUM(C48:C55)</f>
        <v>1409</v>
      </c>
      <c r="D56" s="604">
        <f>C56*100000/E56</f>
        <v>26.632869951639321</v>
      </c>
      <c r="E56" s="503">
        <f>SUM(E48:E55)</f>
        <v>5290455</v>
      </c>
      <c r="F56" s="603">
        <f>SUM(F48:F55)</f>
        <v>1440</v>
      </c>
      <c r="G56" s="604">
        <f>F56*100000/H56</f>
        <v>26.846758701332792</v>
      </c>
      <c r="H56" s="503">
        <f>SUM(H48:H55)</f>
        <v>5363776</v>
      </c>
      <c r="I56" s="603">
        <f>SUM(I48:I55)</f>
        <v>1378</v>
      </c>
      <c r="J56" s="604">
        <f>I56*100000/K56</f>
        <v>25.339275988112238</v>
      </c>
      <c r="K56" s="503">
        <f>SUM(K48:K55)</f>
        <v>5438198</v>
      </c>
      <c r="L56" s="605">
        <f>SUM(L48:L55)</f>
        <v>1864</v>
      </c>
      <c r="M56" s="483">
        <f>L56*100000/N56</f>
        <v>33.834448623732975</v>
      </c>
      <c r="N56" s="503">
        <f>SUM(N48:N55)</f>
        <v>5509178</v>
      </c>
      <c r="O56" s="605">
        <f>SUM(O48:O55)</f>
        <v>2041</v>
      </c>
      <c r="P56" s="483">
        <f>O56*100000/Q56</f>
        <v>36.573377376687148</v>
      </c>
      <c r="Q56" s="490">
        <f>SUM(Q48:Q55)</f>
        <v>5580562</v>
      </c>
      <c r="R56" s="572">
        <f>SUM(R48:R55)</f>
        <v>2074</v>
      </c>
      <c r="S56" s="606">
        <f>R56*100000/T56</f>
        <v>36.700890748668087</v>
      </c>
      <c r="T56" s="490">
        <f>SUM(T48:T55)</f>
        <v>5651089</v>
      </c>
      <c r="U56" s="481">
        <f>SUM(U48:U55)</f>
        <v>2424</v>
      </c>
      <c r="V56" s="484">
        <f>U56*100000/W56</f>
        <v>42.348496680779341</v>
      </c>
      <c r="W56" s="485">
        <f>SUM(W48:W55)</f>
        <v>5723934</v>
      </c>
      <c r="X56" s="776">
        <f>SUM(X48:X55)</f>
        <v>2622</v>
      </c>
      <c r="Y56" s="787">
        <f t="shared" si="0"/>
        <v>45.225649601257075</v>
      </c>
      <c r="Z56" s="462">
        <f>SUM(Z48:Z55)</f>
        <v>5797595</v>
      </c>
      <c r="AA56" s="808">
        <f>SUM(AA48:AA55)</f>
        <v>2834</v>
      </c>
      <c r="AB56" s="815">
        <f t="shared" si="1"/>
        <v>48.196278920743481</v>
      </c>
      <c r="AC56" s="925">
        <f>SUM(AC48:AC55)</f>
        <v>5880122</v>
      </c>
    </row>
    <row r="57" spans="1:29">
      <c r="A57" s="964">
        <v>7</v>
      </c>
      <c r="B57" s="61" t="s">
        <v>31</v>
      </c>
      <c r="C57" s="259">
        <v>260</v>
      </c>
      <c r="D57" s="267">
        <v>14.84</v>
      </c>
      <c r="E57" s="93">
        <v>1751458</v>
      </c>
      <c r="F57" s="253">
        <v>267</v>
      </c>
      <c r="G57" s="267">
        <v>15.22</v>
      </c>
      <c r="H57" s="93">
        <v>1754258</v>
      </c>
      <c r="I57" s="253">
        <v>313</v>
      </c>
      <c r="J57" s="267">
        <v>17.79</v>
      </c>
      <c r="K57" s="93">
        <v>1759172</v>
      </c>
      <c r="L57" s="289">
        <v>420</v>
      </c>
      <c r="M57" s="295">
        <v>23.8</v>
      </c>
      <c r="N57" s="93">
        <v>1764922</v>
      </c>
      <c r="O57" s="289">
        <v>404</v>
      </c>
      <c r="P57" s="295">
        <v>22.87</v>
      </c>
      <c r="Q57" s="118">
        <v>1766834</v>
      </c>
      <c r="R57" s="107">
        <v>445</v>
      </c>
      <c r="S57" s="295">
        <v>25.13</v>
      </c>
      <c r="T57" s="118">
        <v>1770441</v>
      </c>
      <c r="U57" s="329">
        <v>527</v>
      </c>
      <c r="V57" s="360">
        <f t="shared" ref="V57:V60" si="8">U57*100000/W57</f>
        <v>29.636111292314407</v>
      </c>
      <c r="W57" s="369">
        <v>1778236</v>
      </c>
      <c r="X57" s="734">
        <v>588</v>
      </c>
      <c r="Y57" s="785">
        <f t="shared" si="0"/>
        <v>32.925460788463994</v>
      </c>
      <c r="Z57" s="369">
        <v>1785852</v>
      </c>
      <c r="AA57" s="693">
        <v>757</v>
      </c>
      <c r="AB57" s="1041">
        <f t="shared" si="1"/>
        <v>42.195456937222971</v>
      </c>
      <c r="AC57" s="668">
        <v>1794032</v>
      </c>
    </row>
    <row r="58" spans="1:29">
      <c r="A58" s="954">
        <v>7</v>
      </c>
      <c r="B58" s="45" t="s">
        <v>36</v>
      </c>
      <c r="C58" s="260">
        <v>96</v>
      </c>
      <c r="D58" s="273">
        <v>10.25</v>
      </c>
      <c r="E58" s="91">
        <v>936846</v>
      </c>
      <c r="F58" s="279">
        <v>73</v>
      </c>
      <c r="G58" s="273">
        <v>7.8</v>
      </c>
      <c r="H58" s="91">
        <v>936430</v>
      </c>
      <c r="I58" s="286">
        <v>101</v>
      </c>
      <c r="J58" s="273">
        <v>10.77</v>
      </c>
      <c r="K58" s="91">
        <v>937972</v>
      </c>
      <c r="L58" s="293">
        <v>118</v>
      </c>
      <c r="M58" s="298">
        <v>12.55</v>
      </c>
      <c r="N58" s="91">
        <v>940001</v>
      </c>
      <c r="O58" s="293">
        <v>202</v>
      </c>
      <c r="P58" s="298">
        <v>21.48</v>
      </c>
      <c r="Q58" s="119">
        <v>940324</v>
      </c>
      <c r="R58" s="303">
        <v>254</v>
      </c>
      <c r="S58" s="298">
        <v>26.95</v>
      </c>
      <c r="T58" s="115">
        <v>942442</v>
      </c>
      <c r="U58" s="335">
        <v>269</v>
      </c>
      <c r="V58" s="334">
        <f t="shared" si="8"/>
        <v>28.303961397184544</v>
      </c>
      <c r="W58" s="371">
        <v>950397</v>
      </c>
      <c r="X58" s="732">
        <v>296</v>
      </c>
      <c r="Y58" s="774">
        <f t="shared" si="0"/>
        <v>30.893962735201164</v>
      </c>
      <c r="Z58" s="371">
        <v>958116</v>
      </c>
      <c r="AA58" s="691">
        <v>313</v>
      </c>
      <c r="AB58" s="1043">
        <f t="shared" si="1"/>
        <v>32.516372461021909</v>
      </c>
      <c r="AC58" s="680">
        <v>962592</v>
      </c>
    </row>
    <row r="59" spans="1:29">
      <c r="A59" s="966">
        <v>7</v>
      </c>
      <c r="B59" s="47" t="s">
        <v>37</v>
      </c>
      <c r="C59" s="261">
        <v>196</v>
      </c>
      <c r="D59" s="274">
        <v>14.97</v>
      </c>
      <c r="E59" s="93">
        <v>1309318</v>
      </c>
      <c r="F59" s="280">
        <v>183</v>
      </c>
      <c r="G59" s="274">
        <v>13.99</v>
      </c>
      <c r="H59" s="93">
        <v>1307901</v>
      </c>
      <c r="I59" s="280">
        <v>176</v>
      </c>
      <c r="J59" s="274">
        <v>13.46</v>
      </c>
      <c r="K59" s="93">
        <v>1307686</v>
      </c>
      <c r="L59" s="294">
        <v>259</v>
      </c>
      <c r="M59" s="299">
        <v>19.79</v>
      </c>
      <c r="N59" s="93">
        <v>1308934</v>
      </c>
      <c r="O59" s="294">
        <v>448</v>
      </c>
      <c r="P59" s="299">
        <v>34.270000000000003</v>
      </c>
      <c r="Q59" s="118">
        <v>1307384</v>
      </c>
      <c r="R59" s="304">
        <v>466</v>
      </c>
      <c r="S59" s="299">
        <v>35.659999999999997</v>
      </c>
      <c r="T59" s="118">
        <v>1306814</v>
      </c>
      <c r="U59" s="329">
        <v>518</v>
      </c>
      <c r="V59" s="334">
        <f t="shared" si="8"/>
        <v>39.579298040519113</v>
      </c>
      <c r="W59" s="369">
        <v>1308765</v>
      </c>
      <c r="X59" s="731">
        <v>557</v>
      </c>
      <c r="Y59" s="774">
        <f t="shared" si="0"/>
        <v>42.563336843343997</v>
      </c>
      <c r="Z59" s="371">
        <v>1308638</v>
      </c>
      <c r="AA59" s="690">
        <v>570</v>
      </c>
      <c r="AB59" s="1043">
        <f t="shared" si="1"/>
        <v>43.569920549867682</v>
      </c>
      <c r="AC59" s="680">
        <v>1308242</v>
      </c>
    </row>
    <row r="60" spans="1:29">
      <c r="A60" s="967">
        <v>7</v>
      </c>
      <c r="B60" s="59" t="s">
        <v>45</v>
      </c>
      <c r="C60" s="262">
        <v>97</v>
      </c>
      <c r="D60" s="275">
        <v>9.93</v>
      </c>
      <c r="E60" s="92">
        <v>976536</v>
      </c>
      <c r="F60" s="281">
        <v>100</v>
      </c>
      <c r="G60" s="275">
        <v>10.220000000000001</v>
      </c>
      <c r="H60" s="92">
        <v>978046</v>
      </c>
      <c r="I60" s="256">
        <v>130</v>
      </c>
      <c r="J60" s="275">
        <v>13.27</v>
      </c>
      <c r="K60" s="92">
        <v>979371</v>
      </c>
      <c r="L60" s="292">
        <v>124</v>
      </c>
      <c r="M60" s="208">
        <v>12.64</v>
      </c>
      <c r="N60" s="92">
        <v>981369</v>
      </c>
      <c r="O60" s="292">
        <v>173</v>
      </c>
      <c r="P60" s="208">
        <v>17.62</v>
      </c>
      <c r="Q60" s="120">
        <v>982117</v>
      </c>
      <c r="R60" s="106">
        <v>175</v>
      </c>
      <c r="S60" s="208">
        <v>17.8</v>
      </c>
      <c r="T60" s="120">
        <v>983370</v>
      </c>
      <c r="U60" s="358">
        <v>227</v>
      </c>
      <c r="V60" s="328">
        <f t="shared" si="8"/>
        <v>23.056054651990692</v>
      </c>
      <c r="W60" s="370">
        <v>984557</v>
      </c>
      <c r="X60" s="732">
        <v>240</v>
      </c>
      <c r="Y60" s="775">
        <f t="shared" si="0"/>
        <v>24.378624415801816</v>
      </c>
      <c r="Z60" s="369">
        <v>984469</v>
      </c>
      <c r="AA60" s="691">
        <v>270</v>
      </c>
      <c r="AB60" s="1045">
        <f t="shared" si="1"/>
        <v>27.409637025343763</v>
      </c>
      <c r="AC60" s="668">
        <v>985055</v>
      </c>
    </row>
    <row r="61" spans="1:29">
      <c r="A61" s="953"/>
      <c r="B61" s="468" t="s">
        <v>98</v>
      </c>
      <c r="C61" s="609">
        <f>SUM(C57:C60)</f>
        <v>649</v>
      </c>
      <c r="D61" s="604">
        <f>C61*100000/E61</f>
        <v>13.047434359744905</v>
      </c>
      <c r="E61" s="503">
        <f>SUM(E57:E60)</f>
        <v>4974158</v>
      </c>
      <c r="F61" s="607">
        <f>SUM(F57:F60)</f>
        <v>623</v>
      </c>
      <c r="G61" s="604">
        <f>F61*100000/H61</f>
        <v>12.518498945572661</v>
      </c>
      <c r="H61" s="503">
        <f>SUM(H57:H60)</f>
        <v>4976635</v>
      </c>
      <c r="I61" s="603">
        <f>SUM(I57:I60)</f>
        <v>720</v>
      </c>
      <c r="J61" s="604">
        <f>I61*100000/K61</f>
        <v>14.445645350177491</v>
      </c>
      <c r="K61" s="503">
        <f>SUM(K57:K60)</f>
        <v>4984201</v>
      </c>
      <c r="L61" s="610">
        <f>SUM(L57:L60)</f>
        <v>921</v>
      </c>
      <c r="M61" s="483">
        <f>L61*100000/N61</f>
        <v>18.437604224513567</v>
      </c>
      <c r="N61" s="503">
        <f>SUM(N57:N60)</f>
        <v>4995226</v>
      </c>
      <c r="O61" s="610">
        <f>SUM(O57:O60)</f>
        <v>1227</v>
      </c>
      <c r="P61" s="483">
        <f>O61*100000/Q61</f>
        <v>24.556408592221324</v>
      </c>
      <c r="Q61" s="498">
        <f>SUM(Q57:Q60)</f>
        <v>4996659</v>
      </c>
      <c r="R61" s="572">
        <f>SUM(R57:R60)</f>
        <v>1340</v>
      </c>
      <c r="S61" s="606">
        <f>R61*100000/T61</f>
        <v>26.783570957574625</v>
      </c>
      <c r="T61" s="498">
        <f>SUM(T57:T60)</f>
        <v>5003067</v>
      </c>
      <c r="U61" s="481">
        <f>SUM(U57:U60)</f>
        <v>1541</v>
      </c>
      <c r="V61" s="484">
        <f>U61*100000/W61</f>
        <v>30.685261018866157</v>
      </c>
      <c r="W61" s="485">
        <f>SUM(W57:W60)</f>
        <v>5021955</v>
      </c>
      <c r="X61" s="776">
        <f>SUM(X57:X60)</f>
        <v>1681</v>
      </c>
      <c r="Y61" s="466">
        <f t="shared" si="0"/>
        <v>33.372542596645872</v>
      </c>
      <c r="Z61" s="462">
        <f>SUM(Z57:Z60)</f>
        <v>5037075</v>
      </c>
      <c r="AA61" s="808">
        <f>SUM(AA57:AA60)</f>
        <v>1910</v>
      </c>
      <c r="AB61" s="811">
        <f t="shared" si="1"/>
        <v>37.822373854957334</v>
      </c>
      <c r="AC61" s="925">
        <f>SUM(AC57:AC60)</f>
        <v>5049921</v>
      </c>
    </row>
    <row r="62" spans="1:29">
      <c r="A62" s="963">
        <v>8</v>
      </c>
      <c r="B62" s="27" t="s">
        <v>40</v>
      </c>
      <c r="C62" s="263"/>
      <c r="D62" s="268"/>
      <c r="E62" s="90">
        <v>0</v>
      </c>
      <c r="F62" s="254"/>
      <c r="G62" s="268"/>
      <c r="H62" s="90">
        <v>0</v>
      </c>
      <c r="I62" s="254"/>
      <c r="J62" s="268"/>
      <c r="K62" s="90">
        <v>0</v>
      </c>
      <c r="L62" s="48"/>
      <c r="M62" s="296"/>
      <c r="N62" s="90">
        <v>0</v>
      </c>
      <c r="O62" s="48">
        <v>37</v>
      </c>
      <c r="P62" s="296">
        <v>9.08</v>
      </c>
      <c r="Q62" s="121">
        <v>407634</v>
      </c>
      <c r="R62" s="49">
        <v>45</v>
      </c>
      <c r="S62" s="296">
        <v>10.97</v>
      </c>
      <c r="T62" s="134">
        <v>410124</v>
      </c>
      <c r="U62" s="362">
        <v>58</v>
      </c>
      <c r="V62" s="328">
        <f t="shared" ref="V62:V68" si="9">U62*100000/W62</f>
        <v>13.995294685407492</v>
      </c>
      <c r="W62" s="369">
        <v>414425</v>
      </c>
      <c r="X62" s="730">
        <v>54</v>
      </c>
      <c r="Y62" s="785">
        <f t="shared" si="0"/>
        <v>12.937199479637087</v>
      </c>
      <c r="Z62" s="663">
        <v>417401</v>
      </c>
      <c r="AA62" s="690">
        <v>71</v>
      </c>
      <c r="AB62" s="1042">
        <f t="shared" si="1"/>
        <v>16.920635071948446</v>
      </c>
      <c r="AC62" s="668">
        <v>419606</v>
      </c>
    </row>
    <row r="63" spans="1:29">
      <c r="A63" s="962">
        <v>8</v>
      </c>
      <c r="B63" s="25" t="s">
        <v>35</v>
      </c>
      <c r="C63" s="264">
        <v>25</v>
      </c>
      <c r="D63" s="269">
        <v>5.03</v>
      </c>
      <c r="E63" s="91">
        <v>497148</v>
      </c>
      <c r="F63" s="255">
        <v>42</v>
      </c>
      <c r="G63" s="269">
        <v>8.42</v>
      </c>
      <c r="H63" s="91">
        <v>498562</v>
      </c>
      <c r="I63" s="255">
        <v>45</v>
      </c>
      <c r="J63" s="269">
        <v>9</v>
      </c>
      <c r="K63" s="91">
        <v>500217</v>
      </c>
      <c r="L63" s="291">
        <v>56</v>
      </c>
      <c r="M63" s="297">
        <v>11.16</v>
      </c>
      <c r="N63" s="91">
        <v>501891</v>
      </c>
      <c r="O63" s="28">
        <v>73</v>
      </c>
      <c r="P63" s="297">
        <v>14.52</v>
      </c>
      <c r="Q63" s="115">
        <v>502710</v>
      </c>
      <c r="R63" s="50">
        <v>75</v>
      </c>
      <c r="S63" s="297">
        <v>14.89</v>
      </c>
      <c r="T63" s="114">
        <v>503811</v>
      </c>
      <c r="U63" s="329">
        <v>100</v>
      </c>
      <c r="V63" s="334">
        <f t="shared" si="9"/>
        <v>19.758784755702386</v>
      </c>
      <c r="W63" s="371">
        <v>506104</v>
      </c>
      <c r="X63" s="731">
        <v>126</v>
      </c>
      <c r="Y63" s="774">
        <f t="shared" si="0"/>
        <v>24.803100781297676</v>
      </c>
      <c r="Z63" s="371">
        <v>508001</v>
      </c>
      <c r="AA63" s="928">
        <v>154</v>
      </c>
      <c r="AB63" s="1043">
        <f t="shared" si="1"/>
        <v>30.22755064586854</v>
      </c>
      <c r="AC63" s="680">
        <v>509469</v>
      </c>
    </row>
    <row r="64" spans="1:29">
      <c r="A64" s="963">
        <v>8</v>
      </c>
      <c r="B64" s="27" t="s">
        <v>34</v>
      </c>
      <c r="C64" s="263">
        <v>184</v>
      </c>
      <c r="D64" s="268">
        <v>12.03</v>
      </c>
      <c r="E64" s="91">
        <v>1529124</v>
      </c>
      <c r="F64" s="254">
        <v>206</v>
      </c>
      <c r="G64" s="268">
        <v>13.44</v>
      </c>
      <c r="H64" s="91">
        <v>1533158</v>
      </c>
      <c r="I64" s="254">
        <v>224</v>
      </c>
      <c r="J64" s="268">
        <v>14.57</v>
      </c>
      <c r="K64" s="91">
        <v>1537285</v>
      </c>
      <c r="L64" s="290">
        <v>296</v>
      </c>
      <c r="M64" s="296">
        <v>19.2</v>
      </c>
      <c r="N64" s="91">
        <v>1541863</v>
      </c>
      <c r="O64" s="48">
        <v>251</v>
      </c>
      <c r="P64" s="296">
        <v>16.23</v>
      </c>
      <c r="Q64" s="114">
        <v>1546447</v>
      </c>
      <c r="R64" s="51">
        <v>330</v>
      </c>
      <c r="S64" s="296">
        <v>21.25</v>
      </c>
      <c r="T64" s="114">
        <v>1552703</v>
      </c>
      <c r="U64" s="335">
        <v>311</v>
      </c>
      <c r="V64" s="334">
        <f t="shared" si="9"/>
        <v>19.927836881364012</v>
      </c>
      <c r="W64" s="371">
        <v>1560631</v>
      </c>
      <c r="X64" s="732">
        <v>373</v>
      </c>
      <c r="Y64" s="774">
        <f t="shared" si="0"/>
        <v>23.801441103876382</v>
      </c>
      <c r="Z64" s="369">
        <v>1567132</v>
      </c>
      <c r="AA64" s="691">
        <v>530</v>
      </c>
      <c r="AB64" s="1043">
        <f t="shared" si="1"/>
        <v>33.699449236548517</v>
      </c>
      <c r="AC64" s="685">
        <v>1572726</v>
      </c>
    </row>
    <row r="65" spans="1:29">
      <c r="A65" s="962">
        <v>8</v>
      </c>
      <c r="B65" s="25" t="s">
        <v>32</v>
      </c>
      <c r="C65" s="264">
        <v>82</v>
      </c>
      <c r="D65" s="269">
        <v>13.35</v>
      </c>
      <c r="E65" s="93">
        <v>614421</v>
      </c>
      <c r="F65" s="255">
        <v>72</v>
      </c>
      <c r="G65" s="269">
        <v>11.67</v>
      </c>
      <c r="H65" s="93">
        <v>616981</v>
      </c>
      <c r="I65" s="255">
        <v>69</v>
      </c>
      <c r="J65" s="269">
        <v>11.14</v>
      </c>
      <c r="K65" s="93">
        <v>619602</v>
      </c>
      <c r="L65" s="291">
        <v>101</v>
      </c>
      <c r="M65" s="297">
        <v>16.23</v>
      </c>
      <c r="N65" s="93">
        <v>622424</v>
      </c>
      <c r="O65" s="28">
        <v>203</v>
      </c>
      <c r="P65" s="297">
        <v>32.51</v>
      </c>
      <c r="Q65" s="118">
        <v>624493</v>
      </c>
      <c r="R65" s="50">
        <v>176</v>
      </c>
      <c r="S65" s="297">
        <v>28.05</v>
      </c>
      <c r="T65" s="118">
        <v>627354</v>
      </c>
      <c r="U65" s="376">
        <v>245</v>
      </c>
      <c r="V65" s="334">
        <f t="shared" si="9"/>
        <v>38.827442919696921</v>
      </c>
      <c r="W65" s="369">
        <v>630997</v>
      </c>
      <c r="X65" s="731">
        <v>256</v>
      </c>
      <c r="Y65" s="774">
        <f t="shared" si="0"/>
        <v>40.419414581619584</v>
      </c>
      <c r="Z65" s="371">
        <v>633359</v>
      </c>
      <c r="AA65" s="690">
        <v>245</v>
      </c>
      <c r="AB65" s="1043">
        <f t="shared" si="1"/>
        <v>38.481715687660405</v>
      </c>
      <c r="AC65" s="680">
        <v>636666</v>
      </c>
    </row>
    <row r="66" spans="1:29">
      <c r="A66" s="963">
        <v>8</v>
      </c>
      <c r="B66" s="27" t="s">
        <v>33</v>
      </c>
      <c r="C66" s="263">
        <v>77</v>
      </c>
      <c r="D66" s="268">
        <v>8.5500000000000007</v>
      </c>
      <c r="E66" s="91">
        <v>901100</v>
      </c>
      <c r="F66" s="254">
        <v>83</v>
      </c>
      <c r="G66" s="268">
        <v>9.17</v>
      </c>
      <c r="H66" s="91">
        <v>904748</v>
      </c>
      <c r="I66" s="254">
        <v>86</v>
      </c>
      <c r="J66" s="268">
        <v>9.48</v>
      </c>
      <c r="K66" s="91">
        <v>907064</v>
      </c>
      <c r="L66" s="290">
        <v>92</v>
      </c>
      <c r="M66" s="296">
        <v>10.11</v>
      </c>
      <c r="N66" s="91">
        <v>910094</v>
      </c>
      <c r="O66" s="48">
        <v>59</v>
      </c>
      <c r="P66" s="296">
        <v>8.2899999999999991</v>
      </c>
      <c r="Q66" s="114">
        <v>711404</v>
      </c>
      <c r="R66" s="51">
        <v>79</v>
      </c>
      <c r="S66" s="296">
        <v>15.46</v>
      </c>
      <c r="T66" s="114">
        <v>511155</v>
      </c>
      <c r="U66" s="335">
        <v>109</v>
      </c>
      <c r="V66" s="328">
        <f t="shared" si="9"/>
        <v>21.218981839276921</v>
      </c>
      <c r="W66" s="371">
        <v>513691</v>
      </c>
      <c r="X66" s="732">
        <v>96</v>
      </c>
      <c r="Y66" s="774">
        <f t="shared" si="0"/>
        <v>18.600974226025087</v>
      </c>
      <c r="Z66" s="369">
        <v>516102</v>
      </c>
      <c r="AA66" s="691">
        <v>142</v>
      </c>
      <c r="AB66" s="1043">
        <f t="shared" si="1"/>
        <v>27.390918560240731</v>
      </c>
      <c r="AC66" s="668">
        <v>518420</v>
      </c>
    </row>
    <row r="67" spans="1:29">
      <c r="A67" s="962">
        <v>8</v>
      </c>
      <c r="B67" s="25" t="s">
        <v>46</v>
      </c>
      <c r="C67" s="265">
        <v>154</v>
      </c>
      <c r="D67" s="276">
        <v>13.86</v>
      </c>
      <c r="E67" s="91">
        <v>1111056</v>
      </c>
      <c r="F67" s="282">
        <v>144</v>
      </c>
      <c r="G67" s="276">
        <v>12.92</v>
      </c>
      <c r="H67" s="91">
        <v>1114550</v>
      </c>
      <c r="I67" s="282">
        <v>170</v>
      </c>
      <c r="J67" s="276">
        <v>15.22</v>
      </c>
      <c r="K67" s="91">
        <v>1117242</v>
      </c>
      <c r="L67" s="291">
        <v>211</v>
      </c>
      <c r="M67" s="297">
        <v>18.829999999999998</v>
      </c>
      <c r="N67" s="91">
        <v>1120678</v>
      </c>
      <c r="O67" s="28">
        <v>249</v>
      </c>
      <c r="P67" s="297">
        <v>22.17</v>
      </c>
      <c r="Q67" s="115">
        <v>1123179</v>
      </c>
      <c r="R67" s="50">
        <v>212</v>
      </c>
      <c r="S67" s="297">
        <v>18.82</v>
      </c>
      <c r="T67" s="115">
        <v>1126263</v>
      </c>
      <c r="U67" s="335">
        <v>269</v>
      </c>
      <c r="V67" s="334">
        <f t="shared" si="9"/>
        <v>23.768521112013353</v>
      </c>
      <c r="W67" s="371">
        <v>1131749</v>
      </c>
      <c r="X67" s="732">
        <v>290</v>
      </c>
      <c r="Y67" s="774">
        <f t="shared" si="0"/>
        <v>25.517701365461001</v>
      </c>
      <c r="Z67" s="371">
        <v>1136466</v>
      </c>
      <c r="AA67" s="691">
        <v>347</v>
      </c>
      <c r="AB67" s="1043">
        <f t="shared" si="1"/>
        <v>30.42063764111187</v>
      </c>
      <c r="AC67" s="680">
        <v>1140673</v>
      </c>
    </row>
    <row r="68" spans="1:29">
      <c r="A68" s="963">
        <v>8</v>
      </c>
      <c r="B68" s="27" t="s">
        <v>41</v>
      </c>
      <c r="C68" s="263">
        <v>56</v>
      </c>
      <c r="D68" s="268">
        <v>8.0399999999999991</v>
      </c>
      <c r="E68" s="93">
        <v>696229</v>
      </c>
      <c r="F68" s="254">
        <v>62</v>
      </c>
      <c r="G68" s="268">
        <v>8.8800000000000008</v>
      </c>
      <c r="H68" s="93">
        <v>698235</v>
      </c>
      <c r="I68" s="254">
        <v>54</v>
      </c>
      <c r="J68" s="268">
        <v>7.71</v>
      </c>
      <c r="K68" s="93">
        <v>700027</v>
      </c>
      <c r="L68" s="290">
        <v>75</v>
      </c>
      <c r="M68" s="296">
        <v>10.68</v>
      </c>
      <c r="N68" s="93">
        <v>702041</v>
      </c>
      <c r="O68" s="48">
        <v>82</v>
      </c>
      <c r="P68" s="296">
        <v>11.65</v>
      </c>
      <c r="Q68" s="118">
        <v>704080</v>
      </c>
      <c r="R68" s="51">
        <v>71</v>
      </c>
      <c r="S68" s="296">
        <v>10.050000000000001</v>
      </c>
      <c r="T68" s="118">
        <v>706559</v>
      </c>
      <c r="U68" s="329">
        <v>84</v>
      </c>
      <c r="V68" s="365">
        <f t="shared" si="9"/>
        <v>11.83757160673896</v>
      </c>
      <c r="W68" s="369">
        <v>709605</v>
      </c>
      <c r="X68" s="733">
        <v>136</v>
      </c>
      <c r="Y68" s="777">
        <f t="shared" si="0"/>
        <v>19.098441230164301</v>
      </c>
      <c r="Z68" s="369">
        <v>712100</v>
      </c>
      <c r="AA68" s="690">
        <v>187</v>
      </c>
      <c r="AB68" s="1045">
        <f t="shared" si="1"/>
        <v>26.176911124487312</v>
      </c>
      <c r="AC68" s="668">
        <v>714370</v>
      </c>
    </row>
    <row r="69" spans="1:29">
      <c r="A69" s="953"/>
      <c r="B69" s="468" t="s">
        <v>98</v>
      </c>
      <c r="C69" s="608">
        <f>SUM(C62:C68)</f>
        <v>578</v>
      </c>
      <c r="D69" s="604">
        <f>C69*100000/E69</f>
        <v>10.805600516575007</v>
      </c>
      <c r="E69" s="503">
        <f>SUM(E62:E68)</f>
        <v>5349078</v>
      </c>
      <c r="F69" s="603">
        <f>SUM(F62:F68)</f>
        <v>609</v>
      </c>
      <c r="G69" s="604">
        <f>F69*100000/H69</f>
        <v>11.348741035146809</v>
      </c>
      <c r="H69" s="503">
        <f>SUM(H62:H68)</f>
        <v>5366234</v>
      </c>
      <c r="I69" s="603">
        <f>SUM(I62:I68)</f>
        <v>648</v>
      </c>
      <c r="J69" s="604">
        <f>I69*100000/K69</f>
        <v>13.841983504969656</v>
      </c>
      <c r="K69" s="503">
        <f>SUM(K62:K67)</f>
        <v>4681410</v>
      </c>
      <c r="L69" s="605">
        <f>SUM(L62:L68)</f>
        <v>831</v>
      </c>
      <c r="M69" s="483">
        <f>L69*100000/N69</f>
        <v>15.391764868657866</v>
      </c>
      <c r="N69" s="503">
        <f>SUM(N62:N68)</f>
        <v>5398991</v>
      </c>
      <c r="O69" s="610">
        <f>SUM(O62:O68)</f>
        <v>954</v>
      </c>
      <c r="P69" s="483">
        <f>O69*100000/Q69</f>
        <v>16.975249054839843</v>
      </c>
      <c r="Q69" s="490">
        <f>SUM(Q62:Q68)</f>
        <v>5619947</v>
      </c>
      <c r="R69" s="585">
        <f>SUM(R62:R68)</f>
        <v>988</v>
      </c>
      <c r="S69" s="606">
        <f>R69*100000/T69</f>
        <v>18.168547853067938</v>
      </c>
      <c r="T69" s="490">
        <f>SUM(T62:T68)</f>
        <v>5437969</v>
      </c>
      <c r="U69" s="481">
        <f>SUM(U62:U68)</f>
        <v>1176</v>
      </c>
      <c r="V69" s="484">
        <f>U69*100000/W69</f>
        <v>21.510088707166847</v>
      </c>
      <c r="W69" s="485">
        <f>SUM(W62:W68)</f>
        <v>5467202</v>
      </c>
      <c r="X69" s="776">
        <f>SUM(X62:X68)</f>
        <v>1331</v>
      </c>
      <c r="Y69" s="466">
        <f>X69*100000/Z69</f>
        <v>24.241602998309279</v>
      </c>
      <c r="Z69" s="462">
        <f>SUM(Z62:Z68)</f>
        <v>5490561</v>
      </c>
      <c r="AA69" s="926">
        <f>SUM(AA62:AA68)</f>
        <v>1676</v>
      </c>
      <c r="AB69" s="811">
        <f t="shared" si="1"/>
        <v>30.406772219531089</v>
      </c>
      <c r="AC69" s="925">
        <f>SUM(AC62:AC68)</f>
        <v>5511930</v>
      </c>
    </row>
    <row r="70" spans="1:29">
      <c r="A70" s="964">
        <v>9</v>
      </c>
      <c r="B70" s="61" t="s">
        <v>27</v>
      </c>
      <c r="C70" s="259">
        <v>676</v>
      </c>
      <c r="D70" s="267">
        <v>26.47</v>
      </c>
      <c r="E70" s="90">
        <v>2554241</v>
      </c>
      <c r="F70" s="253">
        <v>722</v>
      </c>
      <c r="G70" s="267">
        <v>28.21</v>
      </c>
      <c r="H70" s="90">
        <v>2559006</v>
      </c>
      <c r="I70" s="253">
        <v>673</v>
      </c>
      <c r="J70" s="267">
        <v>26.21</v>
      </c>
      <c r="K70" s="90">
        <v>2568205</v>
      </c>
      <c r="L70" s="289">
        <v>906</v>
      </c>
      <c r="M70" s="295">
        <v>35.159999999999997</v>
      </c>
      <c r="N70" s="90">
        <v>2576691</v>
      </c>
      <c r="O70" s="69">
        <v>963</v>
      </c>
      <c r="P70" s="295">
        <v>37.270000000000003</v>
      </c>
      <c r="Q70" s="113">
        <v>2583707</v>
      </c>
      <c r="R70" s="70">
        <v>893</v>
      </c>
      <c r="S70" s="295">
        <v>34.44</v>
      </c>
      <c r="T70" s="113">
        <v>2593246</v>
      </c>
      <c r="U70" s="345">
        <v>1053</v>
      </c>
      <c r="V70" s="360">
        <f t="shared" ref="V70:V73" si="10">U70*100000/W70</f>
        <v>40.41193307200539</v>
      </c>
      <c r="W70" s="412">
        <v>2605666</v>
      </c>
      <c r="X70" s="741">
        <v>1171</v>
      </c>
      <c r="Y70" s="773">
        <f t="shared" si="0"/>
        <v>44.774276088663008</v>
      </c>
      <c r="Z70" s="369">
        <v>2615341</v>
      </c>
      <c r="AA70" s="693">
        <v>1215</v>
      </c>
      <c r="AB70" s="1042">
        <f t="shared" si="1"/>
        <v>46.291586704141899</v>
      </c>
      <c r="AC70" s="668">
        <v>2624667</v>
      </c>
    </row>
    <row r="71" spans="1:29">
      <c r="A71" s="963">
        <v>9</v>
      </c>
      <c r="B71" s="27" t="s">
        <v>29</v>
      </c>
      <c r="C71" s="263">
        <v>219</v>
      </c>
      <c r="D71" s="268">
        <v>14.25</v>
      </c>
      <c r="E71" s="91">
        <v>1536396</v>
      </c>
      <c r="F71" s="254">
        <v>221</v>
      </c>
      <c r="G71" s="268">
        <v>14.36</v>
      </c>
      <c r="H71" s="91">
        <v>1538861</v>
      </c>
      <c r="I71" s="254">
        <v>217</v>
      </c>
      <c r="J71" s="268">
        <v>14.05</v>
      </c>
      <c r="K71" s="91">
        <v>1544218</v>
      </c>
      <c r="L71" s="290">
        <v>308</v>
      </c>
      <c r="M71" s="296">
        <v>19.87</v>
      </c>
      <c r="N71" s="91">
        <v>1550275</v>
      </c>
      <c r="O71" s="48">
        <v>310</v>
      </c>
      <c r="P71" s="296">
        <v>19.920000000000002</v>
      </c>
      <c r="Q71" s="114">
        <v>1556426</v>
      </c>
      <c r="R71" s="51">
        <v>302</v>
      </c>
      <c r="S71" s="296">
        <v>19.32</v>
      </c>
      <c r="T71" s="114">
        <v>1562912</v>
      </c>
      <c r="U71" s="329">
        <v>382</v>
      </c>
      <c r="V71" s="328">
        <f t="shared" si="10"/>
        <v>24.329815488284112</v>
      </c>
      <c r="W71" s="369">
        <v>1570090</v>
      </c>
      <c r="X71" s="737">
        <v>390</v>
      </c>
      <c r="Y71" s="774">
        <f t="shared" si="0"/>
        <v>24.7408083139266</v>
      </c>
      <c r="Z71" s="371">
        <v>1576343</v>
      </c>
      <c r="AA71" s="691">
        <v>492</v>
      </c>
      <c r="AB71" s="1043">
        <f t="shared" si="1"/>
        <v>31.100758239014382</v>
      </c>
      <c r="AC71" s="680">
        <v>1581955</v>
      </c>
    </row>
    <row r="72" spans="1:29">
      <c r="A72" s="962">
        <v>9</v>
      </c>
      <c r="B72" s="25" t="s">
        <v>30</v>
      </c>
      <c r="C72" s="264">
        <v>247</v>
      </c>
      <c r="D72" s="269">
        <v>17.98</v>
      </c>
      <c r="E72" s="93">
        <v>1373965</v>
      </c>
      <c r="F72" s="255">
        <v>260</v>
      </c>
      <c r="G72" s="269">
        <v>18.920000000000002</v>
      </c>
      <c r="H72" s="93">
        <v>1374116</v>
      </c>
      <c r="I72" s="255">
        <v>235</v>
      </c>
      <c r="J72" s="269">
        <v>17.07</v>
      </c>
      <c r="K72" s="93">
        <v>1376694</v>
      </c>
      <c r="L72" s="291">
        <v>267</v>
      </c>
      <c r="M72" s="297">
        <v>19.350000000000001</v>
      </c>
      <c r="N72" s="93">
        <v>1379794</v>
      </c>
      <c r="O72" s="28">
        <v>305</v>
      </c>
      <c r="P72" s="297">
        <v>22.08</v>
      </c>
      <c r="Q72" s="118">
        <v>1381081</v>
      </c>
      <c r="R72" s="50">
        <v>295</v>
      </c>
      <c r="S72" s="297">
        <v>21.33</v>
      </c>
      <c r="T72" s="118">
        <v>1383338</v>
      </c>
      <c r="U72" s="335">
        <v>429</v>
      </c>
      <c r="V72" s="334">
        <f t="shared" si="10"/>
        <v>30.92482528194574</v>
      </c>
      <c r="W72" s="371">
        <v>1387235</v>
      </c>
      <c r="X72" s="738">
        <v>398</v>
      </c>
      <c r="Y72" s="774">
        <f t="shared" ref="Y72:Y96" si="11">X72*100000/Z72</f>
        <v>28.634844576826641</v>
      </c>
      <c r="Z72" s="371">
        <v>1389915</v>
      </c>
      <c r="AA72" s="694">
        <v>456</v>
      </c>
      <c r="AB72" s="1043">
        <f t="shared" ref="AB72:AB96" si="12">AA72*100000/AC72</f>
        <v>32.727351022370868</v>
      </c>
      <c r="AC72" s="680">
        <v>1393330</v>
      </c>
    </row>
    <row r="73" spans="1:29">
      <c r="A73" s="963">
        <v>9</v>
      </c>
      <c r="B73" s="27" t="s">
        <v>28</v>
      </c>
      <c r="C73" s="263">
        <v>106</v>
      </c>
      <c r="D73" s="268">
        <v>9.4700000000000006</v>
      </c>
      <c r="E73" s="92">
        <v>1119372</v>
      </c>
      <c r="F73" s="254">
        <v>156</v>
      </c>
      <c r="G73" s="268">
        <v>13.91</v>
      </c>
      <c r="H73" s="92">
        <v>1121123</v>
      </c>
      <c r="I73" s="254">
        <v>158</v>
      </c>
      <c r="J73" s="268">
        <v>14.06</v>
      </c>
      <c r="K73" s="92">
        <v>1123907</v>
      </c>
      <c r="L73" s="290">
        <v>178</v>
      </c>
      <c r="M73" s="296">
        <v>15.8</v>
      </c>
      <c r="N73" s="92">
        <v>1126295</v>
      </c>
      <c r="O73" s="48">
        <v>226</v>
      </c>
      <c r="P73" s="296" t="s">
        <v>91</v>
      </c>
      <c r="Q73" s="117">
        <v>1127423</v>
      </c>
      <c r="R73" s="51">
        <v>233</v>
      </c>
      <c r="S73" s="296">
        <v>20.62</v>
      </c>
      <c r="T73" s="117">
        <v>1130228</v>
      </c>
      <c r="U73" s="329">
        <v>300</v>
      </c>
      <c r="V73" s="365">
        <f t="shared" si="10"/>
        <v>26.446187737960592</v>
      </c>
      <c r="W73" s="369">
        <v>1134379</v>
      </c>
      <c r="X73" s="733">
        <v>326</v>
      </c>
      <c r="Y73" s="775">
        <f t="shared" si="11"/>
        <v>28.687435431270714</v>
      </c>
      <c r="Z73" s="669">
        <v>1136386</v>
      </c>
      <c r="AA73" s="692">
        <v>400</v>
      </c>
      <c r="AB73" s="1044">
        <f t="shared" si="12"/>
        <v>35.1601986551224</v>
      </c>
      <c r="AC73" s="668">
        <v>1137650</v>
      </c>
    </row>
    <row r="74" spans="1:29">
      <c r="A74" s="953"/>
      <c r="B74" s="468" t="s">
        <v>98</v>
      </c>
      <c r="C74" s="608">
        <f>SUM(C70:C73)</f>
        <v>1248</v>
      </c>
      <c r="D74" s="604">
        <f>C74*100000/E74</f>
        <v>18.955117380475681</v>
      </c>
      <c r="E74" s="503">
        <f>SUM(E70:E73)</f>
        <v>6583974</v>
      </c>
      <c r="F74" s="603">
        <f>SUM(F70:F73)</f>
        <v>1359</v>
      </c>
      <c r="G74" s="604">
        <f>F74*100000/H74</f>
        <v>20.612439721126886</v>
      </c>
      <c r="H74" s="503">
        <f>SUM(H70:H73)</f>
        <v>6593106</v>
      </c>
      <c r="I74" s="603">
        <f>SUM(I70:I73)</f>
        <v>1283</v>
      </c>
      <c r="J74" s="604">
        <f>I74*100000/K74</f>
        <v>19.401109084134582</v>
      </c>
      <c r="K74" s="503">
        <f>SUM(K70:K73)</f>
        <v>6613024</v>
      </c>
      <c r="L74" s="605">
        <f>SUM(L70:L73)</f>
        <v>1659</v>
      </c>
      <c r="M74" s="483">
        <f>L74*100000/N74</f>
        <v>25.01109971197284</v>
      </c>
      <c r="N74" s="503">
        <f>SUM(N70:N73)</f>
        <v>6633055</v>
      </c>
      <c r="O74" s="610">
        <f>SUM(O70:O73)</f>
        <v>1804</v>
      </c>
      <c r="P74" s="483">
        <f>O74*100000/Q74</f>
        <v>27.133380871899007</v>
      </c>
      <c r="Q74" s="490">
        <f>SUM(Q70:Q73)</f>
        <v>6648637</v>
      </c>
      <c r="R74" s="585">
        <f>SUM(R70:R73)</f>
        <v>1723</v>
      </c>
      <c r="S74" s="606">
        <f>R74*100000/T74</f>
        <v>25.833152916072688</v>
      </c>
      <c r="T74" s="490">
        <f>SUM(T70:T73)</f>
        <v>6669724</v>
      </c>
      <c r="U74" s="481">
        <f>SUM(U70:U73)</f>
        <v>2164</v>
      </c>
      <c r="V74" s="484">
        <f>U74*100000/W74</f>
        <v>32.311190810721222</v>
      </c>
      <c r="W74" s="485">
        <f>SUM(W70:W73)</f>
        <v>6697370</v>
      </c>
      <c r="X74" s="776">
        <f>SUM(X70:X73)</f>
        <v>2285</v>
      </c>
      <c r="Y74" s="787">
        <f t="shared" si="11"/>
        <v>34.013175081516259</v>
      </c>
      <c r="Z74" s="465">
        <f>SUM(Z70:Z73)</f>
        <v>6717985</v>
      </c>
      <c r="AA74" s="926">
        <f>SUM(AA70:AA73)</f>
        <v>2563</v>
      </c>
      <c r="AB74" s="811">
        <f t="shared" si="12"/>
        <v>38.040240429755272</v>
      </c>
      <c r="AC74" s="925">
        <f>SUM(AC70:AC73)</f>
        <v>6737602</v>
      </c>
    </row>
    <row r="75" spans="1:29">
      <c r="A75" s="964">
        <v>10</v>
      </c>
      <c r="B75" s="61" t="s">
        <v>43</v>
      </c>
      <c r="C75" s="259">
        <v>147</v>
      </c>
      <c r="D75" s="272">
        <v>10.17</v>
      </c>
      <c r="E75" s="93">
        <v>1444748</v>
      </c>
      <c r="F75" s="253">
        <v>119</v>
      </c>
      <c r="G75" s="272">
        <v>8.25</v>
      </c>
      <c r="H75" s="93">
        <v>1442212</v>
      </c>
      <c r="I75" s="253">
        <v>111</v>
      </c>
      <c r="J75" s="272">
        <v>7.69</v>
      </c>
      <c r="K75" s="93">
        <v>1443879</v>
      </c>
      <c r="L75" s="289">
        <v>192</v>
      </c>
      <c r="M75" s="295">
        <v>13.25</v>
      </c>
      <c r="N75" s="93">
        <v>1449409</v>
      </c>
      <c r="O75" s="69">
        <v>225</v>
      </c>
      <c r="P75" s="295">
        <v>15.49</v>
      </c>
      <c r="Q75" s="118">
        <v>1452338</v>
      </c>
      <c r="R75" s="70">
        <v>325</v>
      </c>
      <c r="S75" s="295">
        <v>22.33</v>
      </c>
      <c r="T75" s="118">
        <v>1455287</v>
      </c>
      <c r="U75" s="329">
        <v>369</v>
      </c>
      <c r="V75" s="328">
        <f t="shared" ref="V75:V79" si="13">U75*100000/W75</f>
        <v>25.270528195129568</v>
      </c>
      <c r="W75" s="369">
        <v>1460199</v>
      </c>
      <c r="X75" s="730">
        <v>341</v>
      </c>
      <c r="Y75" s="785">
        <f t="shared" si="11"/>
        <v>23.298397124936802</v>
      </c>
      <c r="Z75" s="663">
        <v>1463620</v>
      </c>
      <c r="AA75" s="690">
        <v>372</v>
      </c>
      <c r="AB75" s="1042">
        <f t="shared" si="12"/>
        <v>25.357769497875264</v>
      </c>
      <c r="AC75" s="668">
        <v>1467006</v>
      </c>
    </row>
    <row r="76" spans="1:29">
      <c r="A76" s="963">
        <v>10</v>
      </c>
      <c r="B76" s="27" t="s">
        <v>38</v>
      </c>
      <c r="C76" s="263">
        <v>304</v>
      </c>
      <c r="D76" s="268">
        <v>17.04</v>
      </c>
      <c r="E76" s="91">
        <v>1784372</v>
      </c>
      <c r="F76" s="254">
        <v>417</v>
      </c>
      <c r="G76" s="268">
        <v>23.29</v>
      </c>
      <c r="H76" s="91">
        <v>1790581</v>
      </c>
      <c r="I76" s="284">
        <v>395</v>
      </c>
      <c r="J76" s="268">
        <v>21.95</v>
      </c>
      <c r="K76" s="91">
        <v>1799604</v>
      </c>
      <c r="L76" s="290">
        <v>531</v>
      </c>
      <c r="M76" s="296">
        <v>29.36</v>
      </c>
      <c r="N76" s="91">
        <v>1808422</v>
      </c>
      <c r="O76" s="48">
        <v>526</v>
      </c>
      <c r="P76" s="296">
        <v>28.99</v>
      </c>
      <c r="Q76" s="115">
        <v>1814573</v>
      </c>
      <c r="R76" s="51">
        <v>530</v>
      </c>
      <c r="S76" s="296">
        <v>29.1</v>
      </c>
      <c r="T76" s="115">
        <v>1821489</v>
      </c>
      <c r="U76" s="333">
        <v>673</v>
      </c>
      <c r="V76" s="334">
        <f t="shared" si="13"/>
        <v>36.741403303232318</v>
      </c>
      <c r="W76" s="369">
        <v>1831721</v>
      </c>
      <c r="X76" s="737">
        <v>598</v>
      </c>
      <c r="Y76" s="774">
        <f t="shared" si="11"/>
        <v>32.489476234871745</v>
      </c>
      <c r="Z76" s="371">
        <v>1840596</v>
      </c>
      <c r="AA76" s="693">
        <v>693</v>
      </c>
      <c r="AB76" s="1043">
        <f t="shared" si="12"/>
        <v>37.43823097065502</v>
      </c>
      <c r="AC76" s="680">
        <v>1851049</v>
      </c>
    </row>
    <row r="77" spans="1:29">
      <c r="A77" s="962">
        <v>10</v>
      </c>
      <c r="B77" s="25" t="s">
        <v>44</v>
      </c>
      <c r="C77" s="264">
        <v>63</v>
      </c>
      <c r="D77" s="269">
        <v>11.66</v>
      </c>
      <c r="E77" s="93">
        <v>540216</v>
      </c>
      <c r="F77" s="255">
        <v>48</v>
      </c>
      <c r="G77" s="269">
        <v>8.9</v>
      </c>
      <c r="H77" s="93">
        <v>539414</v>
      </c>
      <c r="I77" s="255">
        <v>55</v>
      </c>
      <c r="J77" s="269">
        <v>10.199999999999999</v>
      </c>
      <c r="K77" s="93">
        <v>539210</v>
      </c>
      <c r="L77" s="291">
        <v>83</v>
      </c>
      <c r="M77" s="297">
        <v>15.39</v>
      </c>
      <c r="N77" s="93">
        <v>539196</v>
      </c>
      <c r="O77" s="28">
        <v>87</v>
      </c>
      <c r="P77" s="297">
        <v>16.14</v>
      </c>
      <c r="Q77" s="118">
        <v>539055</v>
      </c>
      <c r="R77" s="50">
        <v>111</v>
      </c>
      <c r="S77" s="297">
        <v>20.57</v>
      </c>
      <c r="T77" s="118">
        <v>539560</v>
      </c>
      <c r="U77" s="335">
        <v>140</v>
      </c>
      <c r="V77" s="334">
        <f t="shared" si="13"/>
        <v>25.9102837916369</v>
      </c>
      <c r="W77" s="371">
        <v>540326</v>
      </c>
      <c r="X77" s="732">
        <v>156</v>
      </c>
      <c r="Y77" s="774">
        <f t="shared" si="11"/>
        <v>28.873008734085143</v>
      </c>
      <c r="Z77" s="663">
        <v>540297</v>
      </c>
      <c r="AA77" s="691">
        <v>167</v>
      </c>
      <c r="AB77" s="1043">
        <f t="shared" si="12"/>
        <v>30.914705032988028</v>
      </c>
      <c r="AC77" s="686">
        <v>540196</v>
      </c>
    </row>
    <row r="78" spans="1:29">
      <c r="A78" s="963">
        <v>10</v>
      </c>
      <c r="B78" s="27" t="s">
        <v>39</v>
      </c>
      <c r="C78" s="263">
        <v>38</v>
      </c>
      <c r="D78" s="268">
        <v>10.3</v>
      </c>
      <c r="E78" s="91">
        <v>368925</v>
      </c>
      <c r="F78" s="254">
        <v>33</v>
      </c>
      <c r="G78" s="268">
        <v>8.94</v>
      </c>
      <c r="H78" s="91">
        <v>369196</v>
      </c>
      <c r="I78" s="254">
        <v>44</v>
      </c>
      <c r="J78" s="268">
        <v>11.89</v>
      </c>
      <c r="K78" s="91">
        <v>370141</v>
      </c>
      <c r="L78" s="290">
        <v>59</v>
      </c>
      <c r="M78" s="296">
        <v>15.88</v>
      </c>
      <c r="N78" s="91">
        <v>371471</v>
      </c>
      <c r="O78" s="48">
        <v>85</v>
      </c>
      <c r="P78" s="296">
        <v>22.84</v>
      </c>
      <c r="Q78" s="122">
        <v>372190</v>
      </c>
      <c r="R78" s="51">
        <v>88</v>
      </c>
      <c r="S78" s="296">
        <v>23.6</v>
      </c>
      <c r="T78" s="122">
        <v>372868</v>
      </c>
      <c r="U78" s="329">
        <v>89</v>
      </c>
      <c r="V78" s="328">
        <f t="shared" si="13"/>
        <v>23.790684744022926</v>
      </c>
      <c r="W78" s="369">
        <v>374096</v>
      </c>
      <c r="X78" s="739">
        <v>99</v>
      </c>
      <c r="Y78" s="774">
        <f t="shared" si="11"/>
        <v>26.397254685512706</v>
      </c>
      <c r="Z78" s="371">
        <v>375039</v>
      </c>
      <c r="AA78" s="690">
        <v>120</v>
      </c>
      <c r="AB78" s="1043">
        <f t="shared" si="12"/>
        <v>31.924997539114774</v>
      </c>
      <c r="AC78" s="680">
        <v>375881</v>
      </c>
    </row>
    <row r="79" spans="1:29">
      <c r="A79" s="965">
        <v>10</v>
      </c>
      <c r="B79" s="59" t="s">
        <v>42</v>
      </c>
      <c r="C79" s="266">
        <v>23</v>
      </c>
      <c r="D79" s="270">
        <v>6.85</v>
      </c>
      <c r="E79" s="93">
        <v>335778</v>
      </c>
      <c r="F79" s="256">
        <v>19</v>
      </c>
      <c r="G79" s="270">
        <v>5.64</v>
      </c>
      <c r="H79" s="93">
        <v>336802</v>
      </c>
      <c r="I79" s="256">
        <v>32</v>
      </c>
      <c r="J79" s="270">
        <v>9.4700000000000006</v>
      </c>
      <c r="K79" s="93">
        <v>337773</v>
      </c>
      <c r="L79" s="292">
        <v>39</v>
      </c>
      <c r="M79" s="208">
        <v>11.51</v>
      </c>
      <c r="N79" s="93">
        <v>338812</v>
      </c>
      <c r="O79" s="62">
        <v>43</v>
      </c>
      <c r="P79" s="208">
        <v>12.64</v>
      </c>
      <c r="Q79" s="118">
        <v>340079</v>
      </c>
      <c r="R79" s="71">
        <v>31</v>
      </c>
      <c r="S79" s="208">
        <v>9.07</v>
      </c>
      <c r="T79" s="118">
        <v>341725</v>
      </c>
      <c r="U79" s="358">
        <v>44</v>
      </c>
      <c r="V79" s="365">
        <f t="shared" si="13"/>
        <v>12.806109678508438</v>
      </c>
      <c r="W79" s="370">
        <v>343586</v>
      </c>
      <c r="X79" s="736">
        <v>52</v>
      </c>
      <c r="Y79" s="775">
        <f t="shared" si="11"/>
        <v>15.065520528220327</v>
      </c>
      <c r="Z79" s="663">
        <v>345159</v>
      </c>
      <c r="AA79" s="691">
        <v>75</v>
      </c>
      <c r="AB79" s="1045">
        <f t="shared" si="12"/>
        <v>21.610158503309236</v>
      </c>
      <c r="AC79" s="686">
        <v>347059</v>
      </c>
    </row>
    <row r="80" spans="1:29">
      <c r="A80" s="953"/>
      <c r="B80" s="468" t="s">
        <v>98</v>
      </c>
      <c r="C80" s="608">
        <f>SUM(C75:C79)</f>
        <v>575</v>
      </c>
      <c r="D80" s="604">
        <f>C80*100000/E80</f>
        <v>12.851921943460932</v>
      </c>
      <c r="E80" s="503">
        <f>SUM(E75:E79)</f>
        <v>4474039</v>
      </c>
      <c r="F80" s="603">
        <f>SUM(F75:F79)</f>
        <v>636</v>
      </c>
      <c r="G80" s="604">
        <f>F80*100000/H80</f>
        <v>14.202118929347808</v>
      </c>
      <c r="H80" s="503">
        <f>SUM(H75:H79)</f>
        <v>4478205</v>
      </c>
      <c r="I80" s="603">
        <f>SUM(I75:I79)</f>
        <v>637</v>
      </c>
      <c r="J80" s="604">
        <f>I80*100000/K80</f>
        <v>14.185164722720113</v>
      </c>
      <c r="K80" s="503">
        <f>SUM(K75:K79)</f>
        <v>4490607</v>
      </c>
      <c r="L80" s="605">
        <f>SUM(L75:L79)</f>
        <v>904</v>
      </c>
      <c r="M80" s="483">
        <f>L80*100000/N80</f>
        <v>20.056308529921395</v>
      </c>
      <c r="N80" s="503">
        <f>SUM(N75:N79)</f>
        <v>4507310</v>
      </c>
      <c r="O80" s="610">
        <f>SUM(O75:O79)</f>
        <v>966</v>
      </c>
      <c r="P80" s="483">
        <f>O80*100000/Q80</f>
        <v>21.380030033851714</v>
      </c>
      <c r="Q80" s="490">
        <f>SUM(Q75:Q79)</f>
        <v>4518235</v>
      </c>
      <c r="R80" s="585">
        <f>SUM(R75:R79)</f>
        <v>1085</v>
      </c>
      <c r="S80" s="606">
        <f>R80*100000/T80</f>
        <v>23.946523990996106</v>
      </c>
      <c r="T80" s="490">
        <f>SUM(T75:T79)</f>
        <v>4530929</v>
      </c>
      <c r="U80" s="481">
        <f>SUM(U75:U79)</f>
        <v>1315</v>
      </c>
      <c r="V80" s="484">
        <f>U80*100000/W80</f>
        <v>28.901556244406503</v>
      </c>
      <c r="W80" s="485">
        <f>SUM(W75:W79)</f>
        <v>4549928</v>
      </c>
      <c r="X80" s="776">
        <f>SUM(X75:X79)</f>
        <v>1246</v>
      </c>
      <c r="Y80" s="787">
        <f t="shared" si="11"/>
        <v>27.296361149698196</v>
      </c>
      <c r="Z80" s="465">
        <f>SUM(Z75:Z79)</f>
        <v>4564711</v>
      </c>
      <c r="AA80" s="926">
        <f>SUM(AA75:AA79)</f>
        <v>1427</v>
      </c>
      <c r="AB80" s="811">
        <f t="shared" si="12"/>
        <v>31.149105112622461</v>
      </c>
      <c r="AC80" s="925">
        <f>SUM(AC75:AC79)</f>
        <v>4581191</v>
      </c>
    </row>
    <row r="81" spans="1:29">
      <c r="A81" s="963">
        <v>11</v>
      </c>
      <c r="B81" s="27" t="s">
        <v>64</v>
      </c>
      <c r="C81" s="263">
        <v>344</v>
      </c>
      <c r="D81" s="268">
        <v>22.8</v>
      </c>
      <c r="E81" s="90">
        <v>1508729</v>
      </c>
      <c r="F81" s="254">
        <v>255</v>
      </c>
      <c r="G81" s="268">
        <v>16.89</v>
      </c>
      <c r="H81" s="90">
        <v>1510081</v>
      </c>
      <c r="I81" s="254">
        <v>269</v>
      </c>
      <c r="J81" s="268">
        <v>17.760000000000002</v>
      </c>
      <c r="K81" s="90">
        <v>1514832</v>
      </c>
      <c r="L81" s="290">
        <v>339</v>
      </c>
      <c r="M81" s="296">
        <v>22.31</v>
      </c>
      <c r="N81" s="90">
        <v>1519531</v>
      </c>
      <c r="O81" s="48">
        <v>359</v>
      </c>
      <c r="P81" s="296">
        <v>23.55</v>
      </c>
      <c r="Q81" s="113">
        <v>1524317</v>
      </c>
      <c r="R81" s="51">
        <v>374</v>
      </c>
      <c r="S81" s="296">
        <v>24.44</v>
      </c>
      <c r="T81" s="113">
        <v>1530479</v>
      </c>
      <c r="U81" s="329">
        <v>413</v>
      </c>
      <c r="V81" s="328">
        <f t="shared" ref="V81:V87" si="14">U81*100000/W81</f>
        <v>26.846684629460498</v>
      </c>
      <c r="W81" s="369">
        <v>1538365</v>
      </c>
      <c r="X81" s="735">
        <v>562</v>
      </c>
      <c r="Y81" s="785">
        <f t="shared" si="11"/>
        <v>36.37693495195591</v>
      </c>
      <c r="Z81" s="663">
        <v>1544935</v>
      </c>
      <c r="AA81" s="693">
        <v>713</v>
      </c>
      <c r="AB81" s="1042">
        <f t="shared" si="12"/>
        <v>45.991721490131773</v>
      </c>
      <c r="AC81" s="686">
        <v>1550279</v>
      </c>
    </row>
    <row r="82" spans="1:29">
      <c r="A82" s="962">
        <v>11</v>
      </c>
      <c r="B82" s="24" t="s">
        <v>70</v>
      </c>
      <c r="C82" s="264">
        <v>43</v>
      </c>
      <c r="D82" s="269">
        <v>10.57</v>
      </c>
      <c r="E82" s="91">
        <v>406999</v>
      </c>
      <c r="F82" s="255">
        <v>45</v>
      </c>
      <c r="G82" s="269">
        <v>10.85</v>
      </c>
      <c r="H82" s="91">
        <v>414670</v>
      </c>
      <c r="I82" s="255">
        <v>44</v>
      </c>
      <c r="J82" s="269">
        <v>10.41</v>
      </c>
      <c r="K82" s="91">
        <v>422631</v>
      </c>
      <c r="L82" s="291">
        <v>57</v>
      </c>
      <c r="M82" s="297">
        <v>13.27</v>
      </c>
      <c r="N82" s="91">
        <v>429631</v>
      </c>
      <c r="O82" s="28">
        <v>56</v>
      </c>
      <c r="P82" s="297">
        <v>12.86</v>
      </c>
      <c r="Q82" s="114">
        <v>435372</v>
      </c>
      <c r="R82" s="50">
        <v>65</v>
      </c>
      <c r="S82" s="297">
        <v>14.72</v>
      </c>
      <c r="T82" s="114">
        <v>441503</v>
      </c>
      <c r="U82" s="335">
        <v>86</v>
      </c>
      <c r="V82" s="334">
        <f t="shared" si="14"/>
        <v>19.199471344789018</v>
      </c>
      <c r="W82" s="371">
        <v>447929</v>
      </c>
      <c r="X82" s="732">
        <v>99</v>
      </c>
      <c r="Y82" s="774">
        <f t="shared" si="11"/>
        <v>21.81337446292828</v>
      </c>
      <c r="Z82" s="371">
        <v>453850</v>
      </c>
      <c r="AA82" s="691">
        <v>118</v>
      </c>
      <c r="AB82" s="1043">
        <f t="shared" si="12"/>
        <v>25.682546315642846</v>
      </c>
      <c r="AC82" s="680">
        <v>459456</v>
      </c>
    </row>
    <row r="83" spans="1:29">
      <c r="A83" s="963">
        <v>11</v>
      </c>
      <c r="B83" s="46" t="s">
        <v>68</v>
      </c>
      <c r="C83" s="263">
        <v>28</v>
      </c>
      <c r="D83" s="268">
        <v>11.38</v>
      </c>
      <c r="E83" s="93">
        <v>246141</v>
      </c>
      <c r="F83" s="254">
        <v>29</v>
      </c>
      <c r="G83" s="268">
        <v>11.67</v>
      </c>
      <c r="H83" s="93">
        <v>248411</v>
      </c>
      <c r="I83" s="254">
        <v>47</v>
      </c>
      <c r="J83" s="268">
        <v>18.739999999999998</v>
      </c>
      <c r="K83" s="93">
        <v>250796</v>
      </c>
      <c r="L83" s="290">
        <v>45</v>
      </c>
      <c r="M83" s="296">
        <v>17.829999999999998</v>
      </c>
      <c r="N83" s="93">
        <v>252385</v>
      </c>
      <c r="O83" s="48">
        <v>35</v>
      </c>
      <c r="P83" s="296">
        <v>13.78</v>
      </c>
      <c r="Q83" s="118">
        <v>254022</v>
      </c>
      <c r="R83" s="51">
        <v>60</v>
      </c>
      <c r="S83" s="296">
        <v>23.42</v>
      </c>
      <c r="T83" s="118">
        <v>256212</v>
      </c>
      <c r="U83" s="329">
        <v>88</v>
      </c>
      <c r="V83" s="334">
        <f t="shared" si="14"/>
        <v>34.050851851708543</v>
      </c>
      <c r="W83" s="369">
        <v>258437</v>
      </c>
      <c r="X83" s="731">
        <v>75</v>
      </c>
      <c r="Y83" s="774">
        <f t="shared" si="11"/>
        <v>28.802396359377099</v>
      </c>
      <c r="Z83" s="369">
        <v>260395</v>
      </c>
      <c r="AA83" s="690">
        <v>79</v>
      </c>
      <c r="AB83" s="1043">
        <f t="shared" si="12"/>
        <v>30.069807629357268</v>
      </c>
      <c r="AC83" s="668">
        <v>262722</v>
      </c>
    </row>
    <row r="84" spans="1:29">
      <c r="A84" s="962">
        <v>11</v>
      </c>
      <c r="B84" s="24" t="s">
        <v>69</v>
      </c>
      <c r="C84" s="264">
        <v>98</v>
      </c>
      <c r="D84" s="269">
        <v>31.81</v>
      </c>
      <c r="E84" s="91">
        <v>308118</v>
      </c>
      <c r="F84" s="255">
        <v>85</v>
      </c>
      <c r="G84" s="269">
        <v>26.46</v>
      </c>
      <c r="H84" s="91">
        <v>321252</v>
      </c>
      <c r="I84" s="255">
        <v>98</v>
      </c>
      <c r="J84" s="269">
        <v>29.57</v>
      </c>
      <c r="K84" s="91">
        <v>331460</v>
      </c>
      <c r="L84" s="291">
        <v>97</v>
      </c>
      <c r="M84" s="297">
        <v>28.49</v>
      </c>
      <c r="N84" s="91">
        <v>340490</v>
      </c>
      <c r="O84" s="28">
        <v>103</v>
      </c>
      <c r="P84" s="297">
        <v>29.47</v>
      </c>
      <c r="Q84" s="114">
        <v>349457</v>
      </c>
      <c r="R84" s="50">
        <v>94</v>
      </c>
      <c r="S84" s="297">
        <v>26.3</v>
      </c>
      <c r="T84" s="114">
        <v>357376</v>
      </c>
      <c r="U84" s="335">
        <v>128</v>
      </c>
      <c r="V84" s="334">
        <f t="shared" si="14"/>
        <v>35.047944492817912</v>
      </c>
      <c r="W84" s="371">
        <v>365214</v>
      </c>
      <c r="X84" s="732">
        <v>124</v>
      </c>
      <c r="Y84" s="774">
        <f t="shared" si="11"/>
        <v>33.160134031122389</v>
      </c>
      <c r="Z84" s="371">
        <v>373943</v>
      </c>
      <c r="AA84" s="691">
        <v>139</v>
      </c>
      <c r="AB84" s="1043">
        <f t="shared" si="12"/>
        <v>36.341294429846926</v>
      </c>
      <c r="AC84" s="680">
        <v>382485</v>
      </c>
    </row>
    <row r="85" spans="1:29">
      <c r="A85" s="963">
        <v>11</v>
      </c>
      <c r="B85" s="46" t="s">
        <v>65</v>
      </c>
      <c r="C85" s="263">
        <v>148</v>
      </c>
      <c r="D85" s="268">
        <v>15.33</v>
      </c>
      <c r="E85" s="91">
        <v>965561</v>
      </c>
      <c r="F85" s="254">
        <v>168</v>
      </c>
      <c r="G85" s="268">
        <v>17.2</v>
      </c>
      <c r="H85" s="91">
        <v>976956</v>
      </c>
      <c r="I85" s="254">
        <v>181</v>
      </c>
      <c r="J85" s="268">
        <v>18.3</v>
      </c>
      <c r="K85" s="91">
        <v>988854</v>
      </c>
      <c r="L85" s="290">
        <v>224</v>
      </c>
      <c r="M85" s="296">
        <v>22.46</v>
      </c>
      <c r="N85" s="91">
        <v>997302</v>
      </c>
      <c r="O85" s="48">
        <v>354</v>
      </c>
      <c r="P85" s="296">
        <v>35.18</v>
      </c>
      <c r="Q85" s="114">
        <v>1006224</v>
      </c>
      <c r="R85" s="51">
        <v>387</v>
      </c>
      <c r="S85" s="296">
        <v>38.020000000000003</v>
      </c>
      <c r="T85" s="114">
        <v>1017676</v>
      </c>
      <c r="U85" s="329">
        <v>416</v>
      </c>
      <c r="V85" s="328">
        <f t="shared" si="14"/>
        <v>40.484647949004916</v>
      </c>
      <c r="W85" s="369">
        <v>1027550</v>
      </c>
      <c r="X85" s="731">
        <v>457</v>
      </c>
      <c r="Y85" s="774">
        <f t="shared" si="11"/>
        <v>44.111074968557588</v>
      </c>
      <c r="Z85" s="369">
        <v>1036021</v>
      </c>
      <c r="AA85" s="690">
        <v>467</v>
      </c>
      <c r="AB85" s="1043">
        <f t="shared" si="12"/>
        <v>44.75319142003697</v>
      </c>
      <c r="AC85" s="668">
        <v>1043501</v>
      </c>
    </row>
    <row r="86" spans="1:29">
      <c r="A86" s="962">
        <v>11</v>
      </c>
      <c r="B86" s="24" t="s">
        <v>67</v>
      </c>
      <c r="C86" s="264">
        <v>24</v>
      </c>
      <c r="D86" s="269">
        <v>13.31</v>
      </c>
      <c r="E86" s="93">
        <v>180319</v>
      </c>
      <c r="F86" s="255">
        <v>18</v>
      </c>
      <c r="G86" s="269">
        <v>9.9</v>
      </c>
      <c r="H86" s="93">
        <v>181758</v>
      </c>
      <c r="I86" s="255">
        <v>16</v>
      </c>
      <c r="J86" s="269">
        <v>8.7799999999999994</v>
      </c>
      <c r="K86" s="93">
        <v>182242</v>
      </c>
      <c r="L86" s="291">
        <v>21</v>
      </c>
      <c r="M86" s="297">
        <v>11.51</v>
      </c>
      <c r="N86" s="93">
        <v>182417</v>
      </c>
      <c r="O86" s="28">
        <v>28</v>
      </c>
      <c r="P86" s="297">
        <v>15.26</v>
      </c>
      <c r="Q86" s="118">
        <v>183464</v>
      </c>
      <c r="R86" s="50">
        <v>31</v>
      </c>
      <c r="S86" s="297">
        <v>16.920000000000002</v>
      </c>
      <c r="T86" s="118">
        <v>183248</v>
      </c>
      <c r="U86" s="335">
        <v>34</v>
      </c>
      <c r="V86" s="334">
        <f t="shared" si="14"/>
        <v>19.025023501499618</v>
      </c>
      <c r="W86" s="371">
        <v>178712</v>
      </c>
      <c r="X86" s="732">
        <v>51</v>
      </c>
      <c r="Y86" s="774">
        <f t="shared" si="11"/>
        <v>28.988472819043722</v>
      </c>
      <c r="Z86" s="371">
        <v>175932</v>
      </c>
      <c r="AA86" s="691">
        <v>44</v>
      </c>
      <c r="AB86" s="1043">
        <f t="shared" si="12"/>
        <v>24.134318452331978</v>
      </c>
      <c r="AC86" s="680">
        <v>182313</v>
      </c>
    </row>
    <row r="87" spans="1:29">
      <c r="A87" s="963">
        <v>11</v>
      </c>
      <c r="B87" s="46" t="s">
        <v>66</v>
      </c>
      <c r="C87" s="263">
        <v>119</v>
      </c>
      <c r="D87" s="268">
        <v>24.78</v>
      </c>
      <c r="E87" s="92">
        <v>480131</v>
      </c>
      <c r="F87" s="254">
        <v>94</v>
      </c>
      <c r="G87" s="268">
        <v>19.46</v>
      </c>
      <c r="H87" s="92">
        <v>483011</v>
      </c>
      <c r="I87" s="254">
        <v>102</v>
      </c>
      <c r="J87" s="268">
        <v>20.98</v>
      </c>
      <c r="K87" s="92">
        <v>486233</v>
      </c>
      <c r="L87" s="290">
        <v>132</v>
      </c>
      <c r="M87" s="296">
        <v>27</v>
      </c>
      <c r="N87" s="92">
        <v>488855</v>
      </c>
      <c r="O87" s="48">
        <v>147</v>
      </c>
      <c r="P87" s="296">
        <v>29.93</v>
      </c>
      <c r="Q87" s="117">
        <v>491073</v>
      </c>
      <c r="R87" s="51">
        <v>171</v>
      </c>
      <c r="S87" s="296">
        <v>34.630000000000003</v>
      </c>
      <c r="T87" s="117">
        <v>493746</v>
      </c>
      <c r="U87" s="329">
        <v>206</v>
      </c>
      <c r="V87" s="328">
        <f t="shared" si="14"/>
        <v>41.465211492707354</v>
      </c>
      <c r="W87" s="369">
        <v>496802</v>
      </c>
      <c r="X87" s="733">
        <v>230</v>
      </c>
      <c r="Y87" s="775">
        <f t="shared" si="11"/>
        <v>46.052131012305928</v>
      </c>
      <c r="Z87" s="663">
        <v>499434</v>
      </c>
      <c r="AA87" s="692">
        <v>204</v>
      </c>
      <c r="AB87" s="1045">
        <f t="shared" si="12"/>
        <v>40.540379410256719</v>
      </c>
      <c r="AC87" s="686">
        <v>503202</v>
      </c>
    </row>
    <row r="88" spans="1:29">
      <c r="A88" s="953"/>
      <c r="B88" s="468" t="s">
        <v>98</v>
      </c>
      <c r="C88" s="608">
        <f>SUM(C81:C87)</f>
        <v>804</v>
      </c>
      <c r="D88" s="604">
        <f>C88*100000/E88</f>
        <v>19.62891583443156</v>
      </c>
      <c r="E88" s="503">
        <f>SUM(E81:E87)</f>
        <v>4095998</v>
      </c>
      <c r="F88" s="603">
        <f>SUM(F81:F87)</f>
        <v>694</v>
      </c>
      <c r="G88" s="604">
        <f>F88*100000/H88</f>
        <v>16.778933203163628</v>
      </c>
      <c r="H88" s="503">
        <f>SUM(H81:H87)</f>
        <v>4136139</v>
      </c>
      <c r="I88" s="603">
        <f>SUM(I81:I87)</f>
        <v>757</v>
      </c>
      <c r="J88" s="604">
        <f>I88*100000/K88</f>
        <v>18.12284656532556</v>
      </c>
      <c r="K88" s="503">
        <f>SUM(K81:K87)</f>
        <v>4177048</v>
      </c>
      <c r="L88" s="605">
        <f>SUM(L81:L87)</f>
        <v>915</v>
      </c>
      <c r="M88" s="483">
        <f>L88*100000/N88</f>
        <v>21.730812939024762</v>
      </c>
      <c r="N88" s="503">
        <f>SUM(N81:N87)</f>
        <v>4210611</v>
      </c>
      <c r="O88" s="610">
        <f>SUM(O81:O87)</f>
        <v>1082</v>
      </c>
      <c r="P88" s="483">
        <f>O88*100000/Q88</f>
        <v>25.495242733796914</v>
      </c>
      <c r="Q88" s="490">
        <f>SUM(Q81:Q87)</f>
        <v>4243929</v>
      </c>
      <c r="R88" s="585">
        <f>SUM(R81:R87)</f>
        <v>1182</v>
      </c>
      <c r="S88" s="606">
        <f>R88*100000/T88</f>
        <v>27.615273909874212</v>
      </c>
      <c r="T88" s="490">
        <f>SUM(T81:T87)</f>
        <v>4280240</v>
      </c>
      <c r="U88" s="479">
        <f>SUM(U81:U87)</f>
        <v>1371</v>
      </c>
      <c r="V88" s="484">
        <f>U88*100000/W88</f>
        <v>31.787552495253315</v>
      </c>
      <c r="W88" s="480">
        <f>SUM(W81:W87)</f>
        <v>4313009</v>
      </c>
      <c r="X88" s="776">
        <f>SUM(X81:X87)</f>
        <v>1598</v>
      </c>
      <c r="Y88" s="466">
        <f t="shared" si="11"/>
        <v>36.782053672335891</v>
      </c>
      <c r="Z88" s="465">
        <f>SUM(Z81:Z87)</f>
        <v>4344510</v>
      </c>
      <c r="AA88" s="926">
        <f>SUM(AA81:AA87)</f>
        <v>1764</v>
      </c>
      <c r="AB88" s="811">
        <f t="shared" si="12"/>
        <v>40.23761176544118</v>
      </c>
      <c r="AC88" s="925">
        <f>SUM(AC81:AC87)</f>
        <v>4383958</v>
      </c>
    </row>
    <row r="89" spans="1:29">
      <c r="A89" s="964">
        <v>12</v>
      </c>
      <c r="B89" s="72" t="s">
        <v>71</v>
      </c>
      <c r="C89" s="259">
        <v>213</v>
      </c>
      <c r="D89" s="267">
        <v>16.12</v>
      </c>
      <c r="E89" s="90">
        <v>1321209</v>
      </c>
      <c r="F89" s="253">
        <v>228</v>
      </c>
      <c r="G89" s="267">
        <v>17.14</v>
      </c>
      <c r="H89" s="90">
        <v>1330342</v>
      </c>
      <c r="I89" s="253">
        <v>258</v>
      </c>
      <c r="J89" s="267">
        <v>19.260000000000002</v>
      </c>
      <c r="K89" s="90">
        <v>1339861</v>
      </c>
      <c r="L89" s="289">
        <v>351</v>
      </c>
      <c r="M89" s="295">
        <v>25.99</v>
      </c>
      <c r="N89" s="90">
        <v>1350489</v>
      </c>
      <c r="O89" s="69">
        <v>359</v>
      </c>
      <c r="P89" s="295">
        <v>26.36</v>
      </c>
      <c r="Q89" s="113">
        <v>1362017</v>
      </c>
      <c r="R89" s="70">
        <v>374</v>
      </c>
      <c r="S89" s="295">
        <v>27.24</v>
      </c>
      <c r="T89" s="113">
        <v>1372792</v>
      </c>
      <c r="U89" s="329">
        <v>411</v>
      </c>
      <c r="V89" s="328">
        <f t="shared" ref="V89:V95" si="15">U89*100000/W89</f>
        <v>29.691533145070231</v>
      </c>
      <c r="W89" s="369">
        <v>1384233</v>
      </c>
      <c r="X89" s="735">
        <v>474</v>
      </c>
      <c r="Y89" s="773">
        <f t="shared" si="11"/>
        <v>33.963959509801185</v>
      </c>
      <c r="Z89" s="394">
        <v>1395597</v>
      </c>
      <c r="AA89" s="693">
        <v>579</v>
      </c>
      <c r="AB89" s="1042">
        <f t="shared" si="12"/>
        <v>41.182411767216237</v>
      </c>
      <c r="AC89" s="687">
        <v>1405940</v>
      </c>
    </row>
    <row r="90" spans="1:29">
      <c r="A90" s="963">
        <v>12</v>
      </c>
      <c r="B90" s="53" t="s">
        <v>74</v>
      </c>
      <c r="C90" s="263">
        <v>23</v>
      </c>
      <c r="D90" s="268">
        <v>8.1300000000000008</v>
      </c>
      <c r="E90" s="91">
        <v>283014</v>
      </c>
      <c r="F90" s="254">
        <v>28</v>
      </c>
      <c r="G90" s="268">
        <v>9.77</v>
      </c>
      <c r="H90" s="91">
        <v>286446</v>
      </c>
      <c r="I90" s="254">
        <v>37</v>
      </c>
      <c r="J90" s="268">
        <v>12.73</v>
      </c>
      <c r="K90" s="91">
        <v>290755</v>
      </c>
      <c r="L90" s="290">
        <v>30</v>
      </c>
      <c r="M90" s="296">
        <v>10.16</v>
      </c>
      <c r="N90" s="91">
        <v>295133</v>
      </c>
      <c r="O90" s="290">
        <v>50</v>
      </c>
      <c r="P90" s="296">
        <v>16.7</v>
      </c>
      <c r="Q90" s="114">
        <v>299315</v>
      </c>
      <c r="R90" s="49">
        <v>56</v>
      </c>
      <c r="S90" s="296">
        <v>18.440000000000001</v>
      </c>
      <c r="T90" s="114">
        <v>303674</v>
      </c>
      <c r="U90" s="335">
        <v>49</v>
      </c>
      <c r="V90" s="334">
        <f t="shared" si="15"/>
        <v>15.91756649644616</v>
      </c>
      <c r="W90" s="371">
        <v>307836</v>
      </c>
      <c r="X90" s="732">
        <v>75</v>
      </c>
      <c r="Y90" s="774">
        <f t="shared" si="11"/>
        <v>24.097701721861114</v>
      </c>
      <c r="Z90" s="371">
        <v>311233</v>
      </c>
      <c r="AA90" s="691">
        <v>98</v>
      </c>
      <c r="AB90" s="1043">
        <f t="shared" si="12"/>
        <v>31.180599303845394</v>
      </c>
      <c r="AC90" s="680">
        <v>314298</v>
      </c>
    </row>
    <row r="91" spans="1:29">
      <c r="A91" s="962">
        <v>12</v>
      </c>
      <c r="B91" s="52" t="s">
        <v>73</v>
      </c>
      <c r="C91" s="264">
        <v>89</v>
      </c>
      <c r="D91" s="269">
        <v>14.62</v>
      </c>
      <c r="E91" s="91">
        <v>608892</v>
      </c>
      <c r="F91" s="255">
        <v>82</v>
      </c>
      <c r="G91" s="269">
        <v>13.39</v>
      </c>
      <c r="H91" s="91">
        <v>612601</v>
      </c>
      <c r="I91" s="255">
        <v>100</v>
      </c>
      <c r="J91" s="269">
        <v>16.21</v>
      </c>
      <c r="K91" s="91">
        <v>616773</v>
      </c>
      <c r="L91" s="28">
        <v>105</v>
      </c>
      <c r="M91" s="297">
        <v>16.920000000000002</v>
      </c>
      <c r="N91" s="91">
        <v>620668</v>
      </c>
      <c r="O91" s="291">
        <v>120</v>
      </c>
      <c r="P91" s="297">
        <v>19.21</v>
      </c>
      <c r="Q91" s="114">
        <v>624684</v>
      </c>
      <c r="R91" s="105">
        <v>142</v>
      </c>
      <c r="S91" s="297">
        <v>22.56</v>
      </c>
      <c r="T91" s="114">
        <v>629314</v>
      </c>
      <c r="U91" s="329">
        <v>156</v>
      </c>
      <c r="V91" s="328">
        <f t="shared" si="15"/>
        <v>24.606454462285878</v>
      </c>
      <c r="W91" s="369">
        <v>633980</v>
      </c>
      <c r="X91" s="731">
        <v>242</v>
      </c>
      <c r="Y91" s="774">
        <f t="shared" si="11"/>
        <v>37.967097274213437</v>
      </c>
      <c r="Z91" s="369">
        <v>637394</v>
      </c>
      <c r="AA91" s="690">
        <v>327</v>
      </c>
      <c r="AB91" s="1043">
        <f t="shared" si="12"/>
        <v>51.11211841755631</v>
      </c>
      <c r="AC91" s="668">
        <v>639770</v>
      </c>
    </row>
    <row r="92" spans="1:29">
      <c r="A92" s="963">
        <v>12</v>
      </c>
      <c r="B92" s="53" t="s">
        <v>72</v>
      </c>
      <c r="C92" s="263">
        <v>48</v>
      </c>
      <c r="D92" s="268">
        <v>9.5399999999999991</v>
      </c>
      <c r="E92" s="91">
        <v>502943</v>
      </c>
      <c r="F92" s="254">
        <v>75</v>
      </c>
      <c r="G92" s="268">
        <v>14.89</v>
      </c>
      <c r="H92" s="91">
        <v>503847</v>
      </c>
      <c r="I92" s="254">
        <v>81</v>
      </c>
      <c r="J92" s="268">
        <v>15.99</v>
      </c>
      <c r="K92" s="91">
        <v>506454</v>
      </c>
      <c r="L92" s="290">
        <v>140</v>
      </c>
      <c r="M92" s="296">
        <v>27.52</v>
      </c>
      <c r="N92" s="91">
        <v>508656</v>
      </c>
      <c r="O92" s="290">
        <v>195</v>
      </c>
      <c r="P92" s="296">
        <v>38.21</v>
      </c>
      <c r="Q92" s="114">
        <v>510299</v>
      </c>
      <c r="R92" s="49">
        <v>210</v>
      </c>
      <c r="S92" s="296">
        <v>40.950000000000003</v>
      </c>
      <c r="T92" s="114">
        <v>512777</v>
      </c>
      <c r="U92" s="335">
        <v>217</v>
      </c>
      <c r="V92" s="334">
        <f t="shared" si="15"/>
        <v>42.033328361649332</v>
      </c>
      <c r="W92" s="371">
        <v>516257</v>
      </c>
      <c r="X92" s="732">
        <v>248</v>
      </c>
      <c r="Y92" s="774">
        <f t="shared" si="11"/>
        <v>47.763953622741802</v>
      </c>
      <c r="Z92" s="371">
        <v>519220</v>
      </c>
      <c r="AA92" s="691">
        <v>236</v>
      </c>
      <c r="AB92" s="1043">
        <f t="shared" si="12"/>
        <v>45.247914473772504</v>
      </c>
      <c r="AC92" s="680">
        <v>521571</v>
      </c>
    </row>
    <row r="93" spans="1:29">
      <c r="A93" s="962">
        <v>12</v>
      </c>
      <c r="B93" s="52" t="s">
        <v>76</v>
      </c>
      <c r="C93" s="264">
        <v>34</v>
      </c>
      <c r="D93" s="269">
        <v>5.34</v>
      </c>
      <c r="E93" s="92">
        <v>636768</v>
      </c>
      <c r="F93" s="255">
        <v>35</v>
      </c>
      <c r="G93" s="269">
        <v>5.47</v>
      </c>
      <c r="H93" s="92">
        <v>639988</v>
      </c>
      <c r="I93" s="255">
        <v>52</v>
      </c>
      <c r="J93" s="269">
        <v>8.06</v>
      </c>
      <c r="K93" s="92">
        <v>644897</v>
      </c>
      <c r="L93" s="291">
        <v>83</v>
      </c>
      <c r="M93" s="297">
        <v>12.74</v>
      </c>
      <c r="N93" s="92">
        <v>651442</v>
      </c>
      <c r="O93" s="291">
        <v>87</v>
      </c>
      <c r="P93" s="297">
        <v>13.19</v>
      </c>
      <c r="Q93" s="120">
        <v>659373</v>
      </c>
      <c r="R93" s="105">
        <v>78</v>
      </c>
      <c r="S93" s="297">
        <v>11.68</v>
      </c>
      <c r="T93" s="135">
        <v>667550</v>
      </c>
      <c r="U93" s="329">
        <v>90</v>
      </c>
      <c r="V93" s="344">
        <f t="shared" si="15"/>
        <v>13.328850890145093</v>
      </c>
      <c r="W93" s="369">
        <v>675227</v>
      </c>
      <c r="X93" s="731">
        <v>152</v>
      </c>
      <c r="Y93" s="774">
        <f t="shared" si="11"/>
        <v>22.270670698830205</v>
      </c>
      <c r="Z93" s="369">
        <v>682512</v>
      </c>
      <c r="AA93" s="690">
        <v>227</v>
      </c>
      <c r="AB93" s="1043">
        <f t="shared" si="12"/>
        <v>32.893545185152981</v>
      </c>
      <c r="AC93" s="668">
        <v>690105</v>
      </c>
    </row>
    <row r="94" spans="1:29">
      <c r="A94" s="962">
        <v>12</v>
      </c>
      <c r="B94" s="52" t="s">
        <v>75</v>
      </c>
      <c r="C94" s="264">
        <v>73</v>
      </c>
      <c r="D94" s="269">
        <v>15.55</v>
      </c>
      <c r="E94" s="91">
        <v>469472</v>
      </c>
      <c r="F94" s="255">
        <v>77</v>
      </c>
      <c r="G94" s="269">
        <v>16.28</v>
      </c>
      <c r="H94" s="91">
        <v>473109</v>
      </c>
      <c r="I94" s="255">
        <v>87</v>
      </c>
      <c r="J94" s="269">
        <v>18.2</v>
      </c>
      <c r="K94" s="91">
        <v>477931</v>
      </c>
      <c r="L94" s="291">
        <v>86</v>
      </c>
      <c r="M94" s="297">
        <v>17.77</v>
      </c>
      <c r="N94" s="91">
        <v>483857</v>
      </c>
      <c r="O94" s="291">
        <v>68</v>
      </c>
      <c r="P94" s="297">
        <v>13.86</v>
      </c>
      <c r="Q94" s="115">
        <v>490574</v>
      </c>
      <c r="R94" s="105">
        <v>104</v>
      </c>
      <c r="S94" s="297">
        <v>20.91</v>
      </c>
      <c r="T94" s="115">
        <v>497290</v>
      </c>
      <c r="U94" s="335">
        <v>128</v>
      </c>
      <c r="V94" s="344">
        <f t="shared" si="15"/>
        <v>25.423257513764309</v>
      </c>
      <c r="W94" s="371">
        <v>503476</v>
      </c>
      <c r="X94" s="732">
        <v>158</v>
      </c>
      <c r="Y94" s="774">
        <f t="shared" si="11"/>
        <v>31.039793801471049</v>
      </c>
      <c r="Z94" s="371">
        <v>509024</v>
      </c>
      <c r="AA94" s="691">
        <v>188</v>
      </c>
      <c r="AB94" s="1043">
        <f t="shared" si="12"/>
        <v>36.503082374642005</v>
      </c>
      <c r="AC94" s="680">
        <v>515025</v>
      </c>
    </row>
    <row r="95" spans="1:29">
      <c r="A95" s="968">
        <v>12</v>
      </c>
      <c r="B95" s="54" t="s">
        <v>77</v>
      </c>
      <c r="C95" s="277">
        <v>57</v>
      </c>
      <c r="D95" s="278">
        <v>8.0399999999999991</v>
      </c>
      <c r="E95" s="236">
        <v>709345</v>
      </c>
      <c r="F95" s="283">
        <v>78</v>
      </c>
      <c r="G95" s="268">
        <v>10.9</v>
      </c>
      <c r="H95" s="58">
        <v>715724</v>
      </c>
      <c r="I95" s="287">
        <v>75</v>
      </c>
      <c r="J95" s="288">
        <v>10.36</v>
      </c>
      <c r="K95" s="58">
        <v>724001</v>
      </c>
      <c r="L95" s="300">
        <v>78</v>
      </c>
      <c r="M95" s="301">
        <v>10.65</v>
      </c>
      <c r="N95" s="236">
        <v>732617</v>
      </c>
      <c r="O95" s="300">
        <v>96</v>
      </c>
      <c r="P95" s="301">
        <v>12.93</v>
      </c>
      <c r="Q95" s="302">
        <v>742268</v>
      </c>
      <c r="R95" s="305">
        <v>125</v>
      </c>
      <c r="S95" s="206">
        <v>16.61</v>
      </c>
      <c r="T95" s="123">
        <v>752384</v>
      </c>
      <c r="U95" s="329">
        <v>121</v>
      </c>
      <c r="V95" s="328">
        <f t="shared" si="15"/>
        <v>15.884038641534005</v>
      </c>
      <c r="W95" s="369">
        <v>761771</v>
      </c>
      <c r="X95" s="736">
        <v>226</v>
      </c>
      <c r="Y95" s="775">
        <f t="shared" si="11"/>
        <v>29.33266880561526</v>
      </c>
      <c r="Z95" s="669">
        <v>770472</v>
      </c>
      <c r="AA95" s="692">
        <v>384</v>
      </c>
      <c r="AB95" s="1045">
        <f t="shared" si="12"/>
        <v>49.297700339306829</v>
      </c>
      <c r="AC95" s="682">
        <v>778941</v>
      </c>
    </row>
    <row r="96" spans="1:29" ht="15">
      <c r="A96" s="969"/>
      <c r="B96" s="468" t="s">
        <v>98</v>
      </c>
      <c r="C96" s="576">
        <f>SUM(C89:C95)</f>
        <v>537</v>
      </c>
      <c r="D96" s="604">
        <f>C96*100000/E96</f>
        <v>11.850006719417218</v>
      </c>
      <c r="E96" s="480">
        <f>SUM(E89:E95)</f>
        <v>4531643</v>
      </c>
      <c r="F96" s="576">
        <f>SUM(F89:F95)</f>
        <v>603</v>
      </c>
      <c r="G96" s="604">
        <f>F96*100000/H96</f>
        <v>13.217721742626187</v>
      </c>
      <c r="H96" s="480">
        <f>SUM(H89:H95)</f>
        <v>4562057</v>
      </c>
      <c r="I96" s="587">
        <f>SUM(I89:I95)</f>
        <v>690</v>
      </c>
      <c r="J96" s="604">
        <f>I96*100000/K96</f>
        <v>14.997809015726398</v>
      </c>
      <c r="K96" s="480">
        <f>SUM(K89:K95)</f>
        <v>4600672</v>
      </c>
      <c r="L96" s="506">
        <f>SUM(L89:L95)</f>
        <v>873</v>
      </c>
      <c r="M96" s="483">
        <f>L96*100000/N96</f>
        <v>18.80305725218626</v>
      </c>
      <c r="N96" s="531">
        <f>SUM(N89:N95)</f>
        <v>4642862</v>
      </c>
      <c r="O96" s="506">
        <f>SUM(O89:O95)</f>
        <v>975</v>
      </c>
      <c r="P96" s="483">
        <f>O96*100000/Q96</f>
        <v>20.795430550726987</v>
      </c>
      <c r="Q96" s="480">
        <f>SUM(Q89:Q95)</f>
        <v>4688530</v>
      </c>
      <c r="R96" s="576">
        <f>SUM(R89:R95)</f>
        <v>1089</v>
      </c>
      <c r="S96" s="606">
        <f>R96*100000/T96</f>
        <v>22.995151169363616</v>
      </c>
      <c r="T96" s="480">
        <f>SUM(T89:T95)</f>
        <v>4735781</v>
      </c>
      <c r="U96" s="479">
        <f>SUM(U89:U95)</f>
        <v>1172</v>
      </c>
      <c r="V96" s="484">
        <f>U96*100000/W96</f>
        <v>24.504576836066054</v>
      </c>
      <c r="W96" s="480">
        <f>SUM(W89:W95)</f>
        <v>4782780</v>
      </c>
      <c r="X96" s="776">
        <f>SUM(X89:X95)</f>
        <v>1575</v>
      </c>
      <c r="Y96" s="466">
        <f t="shared" si="11"/>
        <v>32.639429425471441</v>
      </c>
      <c r="Z96" s="465">
        <f>SUM(Z89:Z95)</f>
        <v>4825452</v>
      </c>
      <c r="AA96" s="808">
        <f>SUM(AA89:AA95)</f>
        <v>2039</v>
      </c>
      <c r="AB96" s="812">
        <f t="shared" si="12"/>
        <v>41.906014612641684</v>
      </c>
      <c r="AC96" s="925">
        <f>SUM(AC89:AC95)</f>
        <v>4865650</v>
      </c>
    </row>
    <row r="97" spans="1:29">
      <c r="AB97" s="1061"/>
    </row>
    <row r="98" spans="1:29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</row>
    <row r="99" spans="1:29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  <c r="X99" s="768"/>
      <c r="Y99" s="768"/>
      <c r="AA99" s="768"/>
      <c r="AB99" s="768"/>
      <c r="AC99" s="768"/>
    </row>
    <row r="100" spans="1:29">
      <c r="A100" s="1017" t="s">
        <v>115</v>
      </c>
      <c r="C100" s="1001"/>
      <c r="D100" s="943"/>
      <c r="E100" s="801"/>
      <c r="X100" s="768"/>
      <c r="Y100" s="768"/>
      <c r="AA100" s="768"/>
      <c r="AB100" s="768"/>
      <c r="AC100" s="768"/>
    </row>
    <row r="102" spans="1:29">
      <c r="M102" s="769"/>
    </row>
  </sheetData>
  <mergeCells count="12">
    <mergeCell ref="AA4:AC4"/>
    <mergeCell ref="A99:L99"/>
    <mergeCell ref="AA5:AC5"/>
    <mergeCell ref="X5:Z5"/>
    <mergeCell ref="U5:W5"/>
    <mergeCell ref="L5:N5"/>
    <mergeCell ref="O5:Q5"/>
    <mergeCell ref="R5:T5"/>
    <mergeCell ref="A5:A6"/>
    <mergeCell ref="C5:E5"/>
    <mergeCell ref="F5:H5"/>
    <mergeCell ref="I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9"/>
  <sheetViews>
    <sheetView zoomScale="85" zoomScaleNormal="85" workbookViewId="0">
      <selection activeCell="S37" sqref="S37"/>
    </sheetView>
  </sheetViews>
  <sheetFormatPr defaultRowHeight="14.25"/>
  <cols>
    <col min="1" max="1" width="9" style="938"/>
    <col min="2" max="2" width="16.1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.125" style="768" customWidth="1"/>
    <col min="15" max="16" width="6.125" style="768" customWidth="1"/>
    <col min="17" max="17" width="8.125" style="768" customWidth="1"/>
    <col min="18" max="19" width="6.125" style="768" customWidth="1"/>
    <col min="20" max="20" width="9" style="768" customWidth="1"/>
    <col min="21" max="22" width="6.125" style="768" customWidth="1"/>
    <col min="23" max="23" width="8.125" style="768" customWidth="1"/>
    <col min="24" max="24" width="6.125" style="329" customWidth="1"/>
    <col min="25" max="25" width="6.125" style="5" customWidth="1"/>
    <col min="26" max="26" width="8.125" style="768" customWidth="1"/>
    <col min="27" max="27" width="6.375" style="799" customWidth="1"/>
    <col min="28" max="28" width="6.375" style="800" customWidth="1"/>
    <col min="29" max="29" width="8.125" style="801" customWidth="1"/>
    <col min="30" max="30" width="6.25" style="768" customWidth="1"/>
    <col min="31" max="31" width="9.25" style="768" customWidth="1"/>
    <col min="32" max="16384" width="9" style="768"/>
  </cols>
  <sheetData>
    <row r="1" spans="1:31" ht="15">
      <c r="A1" s="834" t="s">
        <v>113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</row>
    <row r="2" spans="1:31">
      <c r="A2" s="932"/>
      <c r="B2" s="4"/>
      <c r="C2" s="4"/>
      <c r="D2" s="4"/>
      <c r="E2" s="4"/>
      <c r="F2" s="4"/>
      <c r="G2" s="4"/>
      <c r="H2" s="4"/>
      <c r="I2" s="4"/>
    </row>
    <row r="3" spans="1:31">
      <c r="A3" s="939"/>
      <c r="B3" s="3"/>
      <c r="C3" s="3"/>
      <c r="D3" s="3"/>
      <c r="E3" s="3"/>
      <c r="F3" s="3"/>
      <c r="G3" s="3"/>
      <c r="H3" s="3"/>
      <c r="I3" s="3"/>
      <c r="J3" s="3"/>
      <c r="AA3" s="1126" t="s">
        <v>116</v>
      </c>
      <c r="AB3" s="1126"/>
      <c r="AC3" s="1126"/>
    </row>
    <row r="4" spans="1:31" ht="15">
      <c r="A4" s="1133" t="s">
        <v>86</v>
      </c>
      <c r="B4" s="2" t="s">
        <v>87</v>
      </c>
      <c r="C4" s="1119" t="s">
        <v>78</v>
      </c>
      <c r="D4" s="1120"/>
      <c r="E4" s="1121"/>
      <c r="F4" s="1119" t="s">
        <v>79</v>
      </c>
      <c r="G4" s="1120"/>
      <c r="H4" s="1121"/>
      <c r="I4" s="1119" t="s">
        <v>80</v>
      </c>
      <c r="J4" s="1120"/>
      <c r="K4" s="1121"/>
      <c r="L4" s="1119" t="s">
        <v>81</v>
      </c>
      <c r="M4" s="1120"/>
      <c r="N4" s="1121"/>
      <c r="O4" s="1119" t="s">
        <v>82</v>
      </c>
      <c r="P4" s="1120"/>
      <c r="Q4" s="1121"/>
      <c r="R4" s="1119" t="s">
        <v>83</v>
      </c>
      <c r="S4" s="1120"/>
      <c r="T4" s="1121"/>
      <c r="U4" s="1119" t="s">
        <v>103</v>
      </c>
      <c r="V4" s="1120"/>
      <c r="W4" s="1121"/>
      <c r="X4" s="1116" t="s">
        <v>105</v>
      </c>
      <c r="Y4" s="1117"/>
      <c r="Z4" s="1118"/>
      <c r="AA4" s="1116" t="s">
        <v>107</v>
      </c>
      <c r="AB4" s="1117"/>
      <c r="AC4" s="1118"/>
      <c r="AD4" s="375"/>
      <c r="AE4" s="374"/>
    </row>
    <row r="5" spans="1:31">
      <c r="A5" s="1134"/>
      <c r="B5" s="1"/>
      <c r="C5" s="674" t="s">
        <v>84</v>
      </c>
      <c r="D5" s="74" t="s">
        <v>85</v>
      </c>
      <c r="E5" s="227" t="s">
        <v>97</v>
      </c>
      <c r="F5" s="674" t="s">
        <v>84</v>
      </c>
      <c r="G5" s="192" t="s">
        <v>85</v>
      </c>
      <c r="H5" s="227" t="s">
        <v>97</v>
      </c>
      <c r="I5" s="674" t="s">
        <v>84</v>
      </c>
      <c r="J5" s="74" t="s">
        <v>85</v>
      </c>
      <c r="K5" s="227" t="s">
        <v>97</v>
      </c>
      <c r="L5" s="674" t="s">
        <v>84</v>
      </c>
      <c r="M5" s="192" t="s">
        <v>85</v>
      </c>
      <c r="N5" s="227" t="s">
        <v>97</v>
      </c>
      <c r="O5" s="674" t="s">
        <v>84</v>
      </c>
      <c r="P5" s="74" t="s">
        <v>85</v>
      </c>
      <c r="Q5" s="227" t="s">
        <v>97</v>
      </c>
      <c r="R5" s="674" t="s">
        <v>84</v>
      </c>
      <c r="S5" s="192" t="s">
        <v>85</v>
      </c>
      <c r="T5" s="227" t="s">
        <v>97</v>
      </c>
      <c r="U5" s="211" t="s">
        <v>84</v>
      </c>
      <c r="V5" s="251" t="s">
        <v>85</v>
      </c>
      <c r="W5" s="227" t="s">
        <v>97</v>
      </c>
      <c r="X5" s="696" t="s">
        <v>84</v>
      </c>
      <c r="Y5" s="210" t="s">
        <v>85</v>
      </c>
      <c r="Z5" s="221" t="s">
        <v>97</v>
      </c>
      <c r="AA5" s="696" t="s">
        <v>84</v>
      </c>
      <c r="AB5" s="413" t="s">
        <v>85</v>
      </c>
      <c r="AC5" s="221" t="s">
        <v>97</v>
      </c>
      <c r="AD5" s="375"/>
      <c r="AE5" s="374"/>
    </row>
    <row r="6" spans="1:31" ht="14.25" customHeight="1">
      <c r="A6" s="947"/>
      <c r="B6" s="900" t="s">
        <v>90</v>
      </c>
      <c r="C6" s="858">
        <v>34742</v>
      </c>
      <c r="D6" s="901">
        <v>55.2</v>
      </c>
      <c r="E6" s="861">
        <v>62933515</v>
      </c>
      <c r="F6" s="858">
        <v>35391</v>
      </c>
      <c r="G6" s="901">
        <v>56</v>
      </c>
      <c r="H6" s="902">
        <v>63214022</v>
      </c>
      <c r="I6" s="903">
        <v>35050</v>
      </c>
      <c r="J6" s="899">
        <f>I6*100000/K6</f>
        <v>55.233871004469627</v>
      </c>
      <c r="K6" s="904">
        <v>63457439</v>
      </c>
      <c r="L6" s="864">
        <v>39459</v>
      </c>
      <c r="M6" s="905">
        <f>L6*100000/N6</f>
        <v>61.943398907247428</v>
      </c>
      <c r="N6" s="906">
        <v>63701703</v>
      </c>
      <c r="O6" s="858">
        <v>39459</v>
      </c>
      <c r="P6" s="907">
        <v>61.94</v>
      </c>
      <c r="Q6" s="861">
        <v>64181051</v>
      </c>
      <c r="R6" s="858">
        <v>46349</v>
      </c>
      <c r="S6" s="901">
        <f>R6*100000/T6</f>
        <v>72.120151808803868</v>
      </c>
      <c r="T6" s="863">
        <v>64266365</v>
      </c>
      <c r="U6" s="864">
        <v>54530</v>
      </c>
      <c r="V6" s="882">
        <f t="shared" ref="V6:V69" si="0">U6*100000/W6</f>
        <v>84.383938906090137</v>
      </c>
      <c r="W6" s="866">
        <v>64621302</v>
      </c>
      <c r="X6" s="883">
        <v>58681</v>
      </c>
      <c r="Y6" s="893">
        <f>X6*100000/Z6</f>
        <v>90.340569985399043</v>
      </c>
      <c r="Z6" s="885">
        <v>64955313</v>
      </c>
      <c r="AA6" s="867">
        <f>SUM(AA7,AA16,AA22,AA28,AA37,AA46,AA55,AA60,AA68,AA73,AA79,AA87,AA95)</f>
        <v>63029</v>
      </c>
      <c r="AB6" s="1046">
        <f>AA6*100000/AC6</f>
        <v>96.334983403693528</v>
      </c>
      <c r="AC6" s="869">
        <v>65426907</v>
      </c>
    </row>
    <row r="7" spans="1:31" ht="14.25" customHeight="1">
      <c r="A7" s="948"/>
      <c r="B7" s="620" t="s">
        <v>1</v>
      </c>
      <c r="C7" s="612">
        <v>4917</v>
      </c>
      <c r="D7" s="613">
        <v>86.17</v>
      </c>
      <c r="E7" s="614">
        <v>5706103</v>
      </c>
      <c r="F7" s="612">
        <v>4859</v>
      </c>
      <c r="G7" s="496">
        <f>F7*100000/H7</f>
        <v>85.043211192449689</v>
      </c>
      <c r="H7" s="615">
        <v>5713566</v>
      </c>
      <c r="I7" s="491">
        <v>4728</v>
      </c>
      <c r="J7" s="497">
        <f t="shared" ref="J7:J15" si="1">I7*100000/K7</f>
        <v>82.849417153999852</v>
      </c>
      <c r="K7" s="616">
        <v>5706739</v>
      </c>
      <c r="L7" s="495">
        <v>5351</v>
      </c>
      <c r="M7" s="497">
        <f>L7*100000/N7</f>
        <v>93.844347460844844</v>
      </c>
      <c r="N7" s="617">
        <v>5701995</v>
      </c>
      <c r="O7" s="612">
        <v>5351</v>
      </c>
      <c r="P7" s="613">
        <v>93.84</v>
      </c>
      <c r="Q7" s="614">
        <v>5688119</v>
      </c>
      <c r="R7" s="612">
        <v>5414</v>
      </c>
      <c r="S7" s="496">
        <f t="shared" ref="S7:S70" si="2">R7*100000/T7</f>
        <v>95.414297904797891</v>
      </c>
      <c r="T7" s="618">
        <v>5674202</v>
      </c>
      <c r="U7" s="493">
        <v>5992</v>
      </c>
      <c r="V7" s="619">
        <f t="shared" si="0"/>
        <v>105.49470360953157</v>
      </c>
      <c r="W7" s="494">
        <v>5679906</v>
      </c>
      <c r="X7" s="783">
        <v>6286</v>
      </c>
      <c r="Y7" s="772">
        <f t="shared" ref="Y7:Y70" si="3">X7*100000/Z7</f>
        <v>110.4887307119299</v>
      </c>
      <c r="Z7" s="670">
        <v>5689268</v>
      </c>
      <c r="AA7" s="803">
        <v>6373</v>
      </c>
      <c r="AB7" s="804">
        <f t="shared" ref="AB7:AB70" si="4">AA7*100000/AC7</f>
        <v>111.9180520323233</v>
      </c>
      <c r="AC7" s="678">
        <v>5694345</v>
      </c>
    </row>
    <row r="8" spans="1:31" ht="14.25" customHeight="1">
      <c r="A8" s="949">
        <v>1</v>
      </c>
      <c r="B8" s="38" t="s">
        <v>57</v>
      </c>
      <c r="C8" s="336">
        <v>1071</v>
      </c>
      <c r="D8" s="171">
        <v>64.47</v>
      </c>
      <c r="E8" s="316">
        <v>1661349</v>
      </c>
      <c r="F8" s="336">
        <v>1057</v>
      </c>
      <c r="G8" s="339">
        <f t="shared" ref="G8:G15" si="5">F8*100000/H8</f>
        <v>63.393704291459905</v>
      </c>
      <c r="H8" s="349">
        <v>1667358</v>
      </c>
      <c r="I8" s="327">
        <v>1002</v>
      </c>
      <c r="J8" s="328">
        <f t="shared" si="1"/>
        <v>60.67457777578624</v>
      </c>
      <c r="K8" s="350">
        <v>1651433</v>
      </c>
      <c r="L8" s="329">
        <v>1103</v>
      </c>
      <c r="M8" s="360">
        <f t="shared" ref="M8:M15" si="6">L8*100000/N8</f>
        <v>67.399362303041713</v>
      </c>
      <c r="N8" s="351">
        <v>1636514</v>
      </c>
      <c r="O8" s="198">
        <v>1103</v>
      </c>
      <c r="P8" s="207">
        <v>67.400000000000006</v>
      </c>
      <c r="Q8" s="109">
        <v>1643312</v>
      </c>
      <c r="R8" s="198">
        <v>1141</v>
      </c>
      <c r="S8" s="325">
        <f t="shared" si="2"/>
        <v>69.114109757567576</v>
      </c>
      <c r="T8" s="109">
        <v>1650893</v>
      </c>
      <c r="U8" s="329">
        <v>1281</v>
      </c>
      <c r="V8" s="360">
        <f t="shared" si="0"/>
        <v>77.10991322877446</v>
      </c>
      <c r="W8" s="368">
        <v>1661265</v>
      </c>
      <c r="X8" s="742">
        <v>1645</v>
      </c>
      <c r="Y8" s="773">
        <f t="shared" si="3"/>
        <v>98.350697662182995</v>
      </c>
      <c r="Z8" s="392">
        <v>1672586</v>
      </c>
      <c r="AA8" s="689">
        <v>1883</v>
      </c>
      <c r="AB8" s="1042">
        <f t="shared" si="4"/>
        <v>110.55251009386102</v>
      </c>
      <c r="AC8" s="679">
        <v>1703263</v>
      </c>
    </row>
    <row r="9" spans="1:31">
      <c r="A9" s="950">
        <v>1</v>
      </c>
      <c r="B9" s="36" t="s">
        <v>60</v>
      </c>
      <c r="C9" s="331">
        <v>217</v>
      </c>
      <c r="D9" s="170">
        <v>53.53</v>
      </c>
      <c r="E9" s="110">
        <v>405361</v>
      </c>
      <c r="F9" s="331">
        <v>231</v>
      </c>
      <c r="G9" s="341">
        <f t="shared" si="5"/>
        <v>57.01718660910646</v>
      </c>
      <c r="H9" s="352">
        <v>405141</v>
      </c>
      <c r="I9" s="333">
        <v>231</v>
      </c>
      <c r="J9" s="334">
        <f t="shared" si="1"/>
        <v>57.049714751426244</v>
      </c>
      <c r="K9" s="88">
        <v>404910</v>
      </c>
      <c r="L9" s="335">
        <v>236</v>
      </c>
      <c r="M9" s="328">
        <f t="shared" si="6"/>
        <v>58.325321839620194</v>
      </c>
      <c r="N9" s="352">
        <v>404627</v>
      </c>
      <c r="O9" s="175">
        <v>236</v>
      </c>
      <c r="P9" s="170">
        <v>58.33</v>
      </c>
      <c r="Q9" s="110">
        <v>404257</v>
      </c>
      <c r="R9" s="175">
        <v>284</v>
      </c>
      <c r="S9" s="250">
        <f t="shared" si="2"/>
        <v>70.24260906772723</v>
      </c>
      <c r="T9" s="110">
        <v>404313</v>
      </c>
      <c r="U9" s="335">
        <v>334</v>
      </c>
      <c r="V9" s="344">
        <f t="shared" si="0"/>
        <v>82.475041422719158</v>
      </c>
      <c r="W9" s="369">
        <v>404971</v>
      </c>
      <c r="X9" s="743">
        <v>461</v>
      </c>
      <c r="Y9" s="774">
        <f t="shared" si="3"/>
        <v>113.72382625170216</v>
      </c>
      <c r="Z9" s="369">
        <v>405368</v>
      </c>
      <c r="AA9" s="690">
        <v>499</v>
      </c>
      <c r="AB9" s="1043">
        <f t="shared" si="4"/>
        <v>122.92850684975377</v>
      </c>
      <c r="AC9" s="668">
        <v>405927</v>
      </c>
    </row>
    <row r="10" spans="1:31" ht="14.25" customHeight="1">
      <c r="A10" s="950">
        <v>1</v>
      </c>
      <c r="B10" s="36" t="s">
        <v>56</v>
      </c>
      <c r="C10" s="336">
        <v>498</v>
      </c>
      <c r="D10" s="171">
        <v>64.489999999999995</v>
      </c>
      <c r="E10" s="316">
        <v>772202</v>
      </c>
      <c r="F10" s="336">
        <v>535</v>
      </c>
      <c r="G10" s="250">
        <f t="shared" si="5"/>
        <v>69.560468850562003</v>
      </c>
      <c r="H10" s="352">
        <v>769115</v>
      </c>
      <c r="I10" s="327">
        <v>553</v>
      </c>
      <c r="J10" s="328">
        <f t="shared" si="1"/>
        <v>72.187839808264926</v>
      </c>
      <c r="K10" s="350">
        <v>766057</v>
      </c>
      <c r="L10" s="329">
        <v>666</v>
      </c>
      <c r="M10" s="357">
        <f t="shared" si="6"/>
        <v>87.261406873997672</v>
      </c>
      <c r="N10" s="351">
        <v>763224</v>
      </c>
      <c r="O10" s="175">
        <v>666</v>
      </c>
      <c r="P10" s="170">
        <v>87.26</v>
      </c>
      <c r="Q10" s="110">
        <v>759742</v>
      </c>
      <c r="R10" s="175">
        <v>756</v>
      </c>
      <c r="S10" s="250">
        <f t="shared" si="2"/>
        <v>99.845081639202661</v>
      </c>
      <c r="T10" s="110">
        <v>757173</v>
      </c>
      <c r="U10" s="329">
        <v>850</v>
      </c>
      <c r="V10" s="344">
        <f t="shared" si="0"/>
        <v>112.45810935426553</v>
      </c>
      <c r="W10" s="371">
        <v>755837</v>
      </c>
      <c r="X10" s="742">
        <v>901</v>
      </c>
      <c r="Y10" s="774">
        <f t="shared" si="3"/>
        <v>119.50600647003662</v>
      </c>
      <c r="Z10" s="371">
        <v>753937</v>
      </c>
      <c r="AA10" s="691">
        <v>1007</v>
      </c>
      <c r="AB10" s="1043">
        <f t="shared" si="4"/>
        <v>133.78788442427367</v>
      </c>
      <c r="AC10" s="680">
        <v>752684</v>
      </c>
    </row>
    <row r="11" spans="1:31" ht="13.5" customHeight="1">
      <c r="A11" s="950">
        <v>1</v>
      </c>
      <c r="B11" s="36" t="s">
        <v>62</v>
      </c>
      <c r="C11" s="331">
        <v>276</v>
      </c>
      <c r="D11" s="170">
        <v>59.08</v>
      </c>
      <c r="E11" s="110">
        <v>467125</v>
      </c>
      <c r="F11" s="331">
        <v>286</v>
      </c>
      <c r="G11" s="250">
        <f t="shared" si="5"/>
        <v>61.548129130557356</v>
      </c>
      <c r="H11" s="352">
        <v>464677</v>
      </c>
      <c r="I11" s="333">
        <v>305</v>
      </c>
      <c r="J11" s="334">
        <f t="shared" si="1"/>
        <v>65.905476420965286</v>
      </c>
      <c r="K11" s="88">
        <v>462784</v>
      </c>
      <c r="L11" s="335">
        <v>391</v>
      </c>
      <c r="M11" s="357">
        <f t="shared" si="6"/>
        <v>84.737865255958198</v>
      </c>
      <c r="N11" s="352">
        <v>461423</v>
      </c>
      <c r="O11" s="175">
        <v>391</v>
      </c>
      <c r="P11" s="170">
        <v>84.74</v>
      </c>
      <c r="Q11" s="110">
        <v>459753</v>
      </c>
      <c r="R11" s="175">
        <v>346</v>
      </c>
      <c r="S11" s="250">
        <f t="shared" si="2"/>
        <v>75.516502320059018</v>
      </c>
      <c r="T11" s="110">
        <v>458178</v>
      </c>
      <c r="U11" s="335">
        <v>441</v>
      </c>
      <c r="V11" s="344">
        <f t="shared" si="0"/>
        <v>96.532491610866799</v>
      </c>
      <c r="W11" s="369">
        <v>456841</v>
      </c>
      <c r="X11" s="743">
        <v>500</v>
      </c>
      <c r="Y11" s="774">
        <f t="shared" si="3"/>
        <v>109.87103338101736</v>
      </c>
      <c r="Z11" s="671">
        <v>455079</v>
      </c>
      <c r="AA11" s="690">
        <v>612</v>
      </c>
      <c r="AB11" s="1043">
        <f t="shared" si="4"/>
        <v>135.0355461216997</v>
      </c>
      <c r="AC11" s="671">
        <v>453214</v>
      </c>
    </row>
    <row r="12" spans="1:31">
      <c r="A12" s="951">
        <v>1</v>
      </c>
      <c r="B12" s="36" t="s">
        <v>63</v>
      </c>
      <c r="C12" s="336">
        <v>348</v>
      </c>
      <c r="D12" s="171">
        <v>72.88</v>
      </c>
      <c r="E12" s="316">
        <v>477522</v>
      </c>
      <c r="F12" s="336">
        <v>362</v>
      </c>
      <c r="G12" s="232">
        <f t="shared" si="5"/>
        <v>75.94145375438184</v>
      </c>
      <c r="H12" s="352">
        <v>476683</v>
      </c>
      <c r="I12" s="327">
        <v>366</v>
      </c>
      <c r="J12" s="328">
        <f t="shared" si="1"/>
        <v>76.923238594448492</v>
      </c>
      <c r="K12" s="350">
        <v>475799</v>
      </c>
      <c r="L12" s="329">
        <v>385</v>
      </c>
      <c r="M12" s="357">
        <f t="shared" si="6"/>
        <v>80.884222114376598</v>
      </c>
      <c r="N12" s="351">
        <v>475989</v>
      </c>
      <c r="O12" s="175">
        <v>385</v>
      </c>
      <c r="P12" s="170">
        <v>80.88</v>
      </c>
      <c r="Q12" s="110">
        <v>476488</v>
      </c>
      <c r="R12" s="175">
        <v>371</v>
      </c>
      <c r="S12" s="232">
        <f t="shared" si="2"/>
        <v>77.754630696941376</v>
      </c>
      <c r="T12" s="110">
        <v>477142</v>
      </c>
      <c r="U12" s="335">
        <v>470</v>
      </c>
      <c r="V12" s="344">
        <f t="shared" si="0"/>
        <v>98.368958942470897</v>
      </c>
      <c r="W12" s="371">
        <v>477793</v>
      </c>
      <c r="X12" s="742">
        <v>444</v>
      </c>
      <c r="Y12" s="774">
        <f t="shared" si="3"/>
        <v>92.869931895383274</v>
      </c>
      <c r="Z12" s="371">
        <v>478088</v>
      </c>
      <c r="AA12" s="691">
        <v>509</v>
      </c>
      <c r="AB12" s="1043">
        <f t="shared" si="4"/>
        <v>106.28723446462764</v>
      </c>
      <c r="AC12" s="680">
        <v>478891</v>
      </c>
    </row>
    <row r="13" spans="1:31">
      <c r="A13" s="951">
        <v>1</v>
      </c>
      <c r="B13" s="36" t="s">
        <v>59</v>
      </c>
      <c r="C13" s="331">
        <v>244</v>
      </c>
      <c r="D13" s="170">
        <v>50.16</v>
      </c>
      <c r="E13" s="110">
        <v>486399</v>
      </c>
      <c r="F13" s="331">
        <v>213</v>
      </c>
      <c r="G13" s="341">
        <f t="shared" si="5"/>
        <v>43.738693137132096</v>
      </c>
      <c r="H13" s="352">
        <v>486983</v>
      </c>
      <c r="I13" s="333">
        <v>248</v>
      </c>
      <c r="J13" s="334">
        <f t="shared" si="1"/>
        <v>50.897478522495454</v>
      </c>
      <c r="K13" s="88">
        <v>487254</v>
      </c>
      <c r="L13" s="335">
        <v>259</v>
      </c>
      <c r="M13" s="357">
        <f t="shared" si="6"/>
        <v>53.214111807163562</v>
      </c>
      <c r="N13" s="352">
        <v>486713</v>
      </c>
      <c r="O13" s="175">
        <v>259</v>
      </c>
      <c r="P13" s="170">
        <v>53.21</v>
      </c>
      <c r="Q13" s="110">
        <v>486388</v>
      </c>
      <c r="R13" s="175">
        <v>448</v>
      </c>
      <c r="S13" s="232">
        <f t="shared" si="2"/>
        <v>91.935907538744416</v>
      </c>
      <c r="T13" s="110">
        <v>487296</v>
      </c>
      <c r="U13" s="329">
        <v>509</v>
      </c>
      <c r="V13" s="344">
        <f t="shared" si="0"/>
        <v>104.42460809998502</v>
      </c>
      <c r="W13" s="369">
        <v>487433</v>
      </c>
      <c r="X13" s="743">
        <v>523</v>
      </c>
      <c r="Y13" s="774">
        <f t="shared" si="3"/>
        <v>107.70203398277179</v>
      </c>
      <c r="Z13" s="668">
        <v>485599</v>
      </c>
      <c r="AA13" s="690">
        <v>513</v>
      </c>
      <c r="AB13" s="1043">
        <f t="shared" si="4"/>
        <v>106.09037328094303</v>
      </c>
      <c r="AC13" s="668">
        <v>483550</v>
      </c>
    </row>
    <row r="14" spans="1:31" ht="14.25" customHeight="1">
      <c r="A14" s="951">
        <v>1</v>
      </c>
      <c r="B14" s="36" t="s">
        <v>58</v>
      </c>
      <c r="C14" s="331">
        <v>661</v>
      </c>
      <c r="D14" s="170">
        <v>53.94</v>
      </c>
      <c r="E14" s="110">
        <v>1225364</v>
      </c>
      <c r="F14" s="331">
        <v>703</v>
      </c>
      <c r="G14" s="250">
        <f t="shared" si="5"/>
        <v>57.333230030216164</v>
      </c>
      <c r="H14" s="352">
        <v>1226165</v>
      </c>
      <c r="I14" s="333">
        <v>559</v>
      </c>
      <c r="J14" s="334">
        <f t="shared" si="1"/>
        <v>46.155395887793674</v>
      </c>
      <c r="K14" s="88">
        <v>1211126</v>
      </c>
      <c r="L14" s="335">
        <v>663</v>
      </c>
      <c r="M14" s="334">
        <f t="shared" si="6"/>
        <v>55.408097772310327</v>
      </c>
      <c r="N14" s="352">
        <v>1196576</v>
      </c>
      <c r="O14" s="175">
        <v>663</v>
      </c>
      <c r="P14" s="170">
        <v>55.41</v>
      </c>
      <c r="Q14" s="110">
        <v>1198438</v>
      </c>
      <c r="R14" s="175">
        <v>1114</v>
      </c>
      <c r="S14" s="232">
        <f t="shared" si="2"/>
        <v>92.869010511538178</v>
      </c>
      <c r="T14" s="110">
        <v>1199539</v>
      </c>
      <c r="U14" s="335">
        <v>1213</v>
      </c>
      <c r="V14" s="344">
        <f t="shared" si="0"/>
        <v>100.86965777494673</v>
      </c>
      <c r="W14" s="371">
        <v>1202542</v>
      </c>
      <c r="X14" s="743">
        <v>1188</v>
      </c>
      <c r="Y14" s="774">
        <f t="shared" si="3"/>
        <v>98.492843931124654</v>
      </c>
      <c r="Z14" s="371">
        <v>1206179</v>
      </c>
      <c r="AA14" s="691">
        <v>1353</v>
      </c>
      <c r="AB14" s="1043">
        <f t="shared" si="4"/>
        <v>108.86497203143809</v>
      </c>
      <c r="AC14" s="680">
        <v>1242824</v>
      </c>
    </row>
    <row r="15" spans="1:31">
      <c r="A15" s="952">
        <v>1</v>
      </c>
      <c r="B15" s="157" t="s">
        <v>61</v>
      </c>
      <c r="C15" s="336">
        <v>57</v>
      </c>
      <c r="D15" s="171">
        <v>22.35</v>
      </c>
      <c r="E15" s="316">
        <v>254990</v>
      </c>
      <c r="F15" s="336">
        <v>50</v>
      </c>
      <c r="G15" s="181">
        <f t="shared" si="5"/>
        <v>19.704588804640824</v>
      </c>
      <c r="H15" s="353">
        <v>253748</v>
      </c>
      <c r="I15" s="327">
        <v>49</v>
      </c>
      <c r="J15" s="328">
        <f t="shared" si="1"/>
        <v>19.816395033768753</v>
      </c>
      <c r="K15" s="350">
        <v>247270</v>
      </c>
      <c r="L15" s="329">
        <v>93</v>
      </c>
      <c r="M15" s="328">
        <f t="shared" si="6"/>
        <v>38.382962917105182</v>
      </c>
      <c r="N15" s="351">
        <v>242295</v>
      </c>
      <c r="O15" s="177">
        <v>93</v>
      </c>
      <c r="P15" s="172">
        <v>38.380000000000003</v>
      </c>
      <c r="Q15" s="111">
        <v>243395</v>
      </c>
      <c r="R15" s="177">
        <v>158</v>
      </c>
      <c r="S15" s="367">
        <f t="shared" si="2"/>
        <v>64.700534803154767</v>
      </c>
      <c r="T15" s="111">
        <v>244202</v>
      </c>
      <c r="U15" s="329">
        <v>141</v>
      </c>
      <c r="V15" s="328">
        <f t="shared" si="0"/>
        <v>57.444806133964548</v>
      </c>
      <c r="W15" s="369">
        <v>245453</v>
      </c>
      <c r="X15" s="742">
        <v>127</v>
      </c>
      <c r="Y15" s="775">
        <f t="shared" si="3"/>
        <v>51.341343121877074</v>
      </c>
      <c r="Z15" s="369">
        <v>247364</v>
      </c>
      <c r="AA15" s="692">
        <v>136</v>
      </c>
      <c r="AB15" s="1044">
        <f t="shared" si="4"/>
        <v>52.113070034601549</v>
      </c>
      <c r="AC15" s="668">
        <v>260971</v>
      </c>
    </row>
    <row r="16" spans="1:31" ht="14.25" customHeight="1">
      <c r="A16" s="953"/>
      <c r="B16" s="474" t="s">
        <v>98</v>
      </c>
      <c r="C16" s="507">
        <f>SUM(C8:C15)</f>
        <v>3372</v>
      </c>
      <c r="D16" s="477">
        <f>C16*100000/E16</f>
        <v>58.64029638739602</v>
      </c>
      <c r="E16" s="478">
        <f>SUM(E8:E15)</f>
        <v>5750312</v>
      </c>
      <c r="F16" s="508">
        <f>SUM(F8:F15)</f>
        <v>3437</v>
      </c>
      <c r="G16" s="477">
        <f>F16*100000/H16</f>
        <v>59.775264484240516</v>
      </c>
      <c r="H16" s="478">
        <f>SUM(H8:H15)</f>
        <v>5749870</v>
      </c>
      <c r="I16" s="481">
        <f>SUM(I8:I15)</f>
        <v>3313</v>
      </c>
      <c r="J16" s="477">
        <f>I16*100000/K16</f>
        <v>58.055249040896797</v>
      </c>
      <c r="K16" s="480">
        <f>SUM(K8:K15)</f>
        <v>5706633</v>
      </c>
      <c r="L16" s="481">
        <f>SUM(L8:L15)</f>
        <v>3796</v>
      </c>
      <c r="M16" s="477">
        <f>L16*100000/N16</f>
        <v>66.980028270653662</v>
      </c>
      <c r="N16" s="480">
        <f>SUM(N8:N15)</f>
        <v>5667361</v>
      </c>
      <c r="O16" s="482">
        <f>SUM(O8:O15)</f>
        <v>3796</v>
      </c>
      <c r="P16" s="477">
        <f>O16*100000/Q16</f>
        <v>66.927925359495177</v>
      </c>
      <c r="Q16" s="478">
        <f>SUM(Q8:Q15)</f>
        <v>5671773</v>
      </c>
      <c r="R16" s="482">
        <f>SUM(R8:R15)</f>
        <v>4618</v>
      </c>
      <c r="S16" s="483">
        <f t="shared" si="2"/>
        <v>81.320913668112055</v>
      </c>
      <c r="T16" s="478">
        <f>SUM(T8:T15)</f>
        <v>5678736</v>
      </c>
      <c r="U16" s="481">
        <f>SUM(U8:U15)</f>
        <v>5239</v>
      </c>
      <c r="V16" s="484">
        <f t="shared" si="0"/>
        <v>92.039278759200201</v>
      </c>
      <c r="W16" s="485">
        <f>SUM(W8:W15)</f>
        <v>5692135</v>
      </c>
      <c r="X16" s="776">
        <f>SUM(X8:X15)</f>
        <v>5789</v>
      </c>
      <c r="Y16" s="466">
        <f t="shared" si="3"/>
        <v>101.48662389116791</v>
      </c>
      <c r="Z16" s="462">
        <f>SUM(Z8:Z15)</f>
        <v>5704200</v>
      </c>
      <c r="AA16" s="926">
        <f>SUM(AA8:AA15)</f>
        <v>6512</v>
      </c>
      <c r="AB16" s="811">
        <f t="shared" si="4"/>
        <v>112.63855822645471</v>
      </c>
      <c r="AC16" s="925">
        <f>SUM(AC8:AC15)</f>
        <v>5781324</v>
      </c>
    </row>
    <row r="17" spans="1:29">
      <c r="A17" s="954">
        <v>2</v>
      </c>
      <c r="B17" s="156" t="s">
        <v>53</v>
      </c>
      <c r="C17" s="336">
        <v>437</v>
      </c>
      <c r="D17" s="184">
        <v>93.7</v>
      </c>
      <c r="E17" s="316">
        <v>466380</v>
      </c>
      <c r="F17" s="336">
        <v>450</v>
      </c>
      <c r="G17" s="250">
        <f t="shared" ref="G17:G21" si="7">F17*100000/H17</f>
        <v>96.828125773280178</v>
      </c>
      <c r="H17" s="349">
        <v>464741</v>
      </c>
      <c r="I17" s="327">
        <v>352</v>
      </c>
      <c r="J17" s="328">
        <f t="shared" ref="J17:J21" si="8">I17*100000/K17</f>
        <v>75.930963223096825</v>
      </c>
      <c r="K17" s="350">
        <v>463579</v>
      </c>
      <c r="L17" s="329">
        <v>441</v>
      </c>
      <c r="M17" s="360">
        <f t="shared" ref="M17:M21" si="9">L17*100000/N17</f>
        <v>95.292630487159258</v>
      </c>
      <c r="N17" s="351">
        <v>462785</v>
      </c>
      <c r="O17" s="176">
        <v>441</v>
      </c>
      <c r="P17" s="171">
        <v>95.29</v>
      </c>
      <c r="Q17" s="109">
        <v>461829</v>
      </c>
      <c r="R17" s="176">
        <v>459</v>
      </c>
      <c r="S17" s="325">
        <f t="shared" si="2"/>
        <v>99.530105146291902</v>
      </c>
      <c r="T17" s="109">
        <v>461167</v>
      </c>
      <c r="U17" s="329">
        <v>520</v>
      </c>
      <c r="V17" s="344">
        <f t="shared" si="0"/>
        <v>112.7630414794511</v>
      </c>
      <c r="W17" s="369">
        <v>461144</v>
      </c>
      <c r="X17" s="742">
        <v>609</v>
      </c>
      <c r="Y17" s="773">
        <f t="shared" si="3"/>
        <v>132.19071929984503</v>
      </c>
      <c r="Z17" s="369">
        <v>460698</v>
      </c>
      <c r="AA17" s="690">
        <v>531</v>
      </c>
      <c r="AB17" s="1042">
        <f t="shared" si="4"/>
        <v>115.41370706218865</v>
      </c>
      <c r="AC17" s="668">
        <v>460084</v>
      </c>
    </row>
    <row r="18" spans="1:29">
      <c r="A18" s="951">
        <v>2</v>
      </c>
      <c r="B18" s="36" t="s">
        <v>54</v>
      </c>
      <c r="C18" s="331">
        <v>244</v>
      </c>
      <c r="D18" s="183">
        <v>46.1</v>
      </c>
      <c r="E18" s="110">
        <v>529303</v>
      </c>
      <c r="F18" s="331">
        <v>180</v>
      </c>
      <c r="G18" s="250">
        <f t="shared" si="7"/>
        <v>33.66820729889325</v>
      </c>
      <c r="H18" s="352">
        <v>534629</v>
      </c>
      <c r="I18" s="333">
        <v>214</v>
      </c>
      <c r="J18" s="334">
        <f t="shared" si="8"/>
        <v>40.453915617668912</v>
      </c>
      <c r="K18" s="88">
        <v>528997</v>
      </c>
      <c r="L18" s="335">
        <v>261</v>
      </c>
      <c r="M18" s="344">
        <f t="shared" si="9"/>
        <v>49.935619402571014</v>
      </c>
      <c r="N18" s="352">
        <v>522673</v>
      </c>
      <c r="O18" s="175">
        <v>261</v>
      </c>
      <c r="P18" s="170">
        <v>49.94</v>
      </c>
      <c r="Q18" s="110">
        <v>528351</v>
      </c>
      <c r="R18" s="175">
        <v>313</v>
      </c>
      <c r="S18" s="250">
        <f t="shared" si="2"/>
        <v>59.220745802989796</v>
      </c>
      <c r="T18" s="110">
        <v>528531</v>
      </c>
      <c r="U18" s="335">
        <v>392</v>
      </c>
      <c r="V18" s="344">
        <f t="shared" si="0"/>
        <v>74.074214048023521</v>
      </c>
      <c r="W18" s="371">
        <v>529199</v>
      </c>
      <c r="X18" s="743">
        <v>398</v>
      </c>
      <c r="Y18" s="774">
        <f t="shared" si="3"/>
        <v>74.260242969066312</v>
      </c>
      <c r="Z18" s="371">
        <v>535953</v>
      </c>
      <c r="AA18" s="691">
        <v>411</v>
      </c>
      <c r="AB18" s="1043">
        <f t="shared" si="4"/>
        <v>70.988379323209571</v>
      </c>
      <c r="AC18" s="680">
        <v>578968</v>
      </c>
    </row>
    <row r="19" spans="1:29">
      <c r="A19" s="951">
        <v>2</v>
      </c>
      <c r="B19" s="36" t="s">
        <v>55</v>
      </c>
      <c r="C19" s="347">
        <v>352</v>
      </c>
      <c r="D19" s="207">
        <v>57.98</v>
      </c>
      <c r="E19" s="109">
        <v>607061</v>
      </c>
      <c r="F19" s="347">
        <v>365</v>
      </c>
      <c r="G19" s="232">
        <f t="shared" si="7"/>
        <v>60.374587095717708</v>
      </c>
      <c r="H19" s="349">
        <v>604559</v>
      </c>
      <c r="I19" s="343">
        <v>369</v>
      </c>
      <c r="J19" s="344">
        <f t="shared" si="8"/>
        <v>61.16197813417844</v>
      </c>
      <c r="K19" s="87">
        <v>603316</v>
      </c>
      <c r="L19" s="345">
        <v>391</v>
      </c>
      <c r="M19" s="344">
        <f t="shared" si="9"/>
        <v>64.918246177959006</v>
      </c>
      <c r="N19" s="349">
        <v>602296</v>
      </c>
      <c r="O19" s="176">
        <v>391</v>
      </c>
      <c r="P19" s="171">
        <v>64.92</v>
      </c>
      <c r="Q19" s="109">
        <v>601642</v>
      </c>
      <c r="R19" s="176">
        <v>368</v>
      </c>
      <c r="S19" s="250">
        <f t="shared" si="2"/>
        <v>61.124186741034428</v>
      </c>
      <c r="T19" s="109">
        <v>602053</v>
      </c>
      <c r="U19" s="333">
        <v>480</v>
      </c>
      <c r="V19" s="328">
        <f t="shared" si="0"/>
        <v>79.647295227633634</v>
      </c>
      <c r="W19" s="369">
        <v>602657</v>
      </c>
      <c r="X19" s="742">
        <v>549</v>
      </c>
      <c r="Y19" s="774">
        <f t="shared" si="3"/>
        <v>91.107176225175778</v>
      </c>
      <c r="Z19" s="369">
        <v>602587</v>
      </c>
      <c r="AA19" s="692">
        <v>537</v>
      </c>
      <c r="AB19" s="1043">
        <f t="shared" si="4"/>
        <v>89.189916390681731</v>
      </c>
      <c r="AC19" s="668">
        <v>602086</v>
      </c>
    </row>
    <row r="20" spans="1:29">
      <c r="A20" s="951">
        <v>2</v>
      </c>
      <c r="B20" s="36" t="s">
        <v>51</v>
      </c>
      <c r="C20" s="336">
        <v>714</v>
      </c>
      <c r="D20" s="171">
        <v>84.69</v>
      </c>
      <c r="E20" s="316">
        <v>843096</v>
      </c>
      <c r="F20" s="336">
        <v>679</v>
      </c>
      <c r="G20" s="341">
        <f t="shared" si="7"/>
        <v>80.560960561909738</v>
      </c>
      <c r="H20" s="349">
        <v>842840</v>
      </c>
      <c r="I20" s="327">
        <v>682</v>
      </c>
      <c r="J20" s="328">
        <f t="shared" si="8"/>
        <v>80.731173478507401</v>
      </c>
      <c r="K20" s="350">
        <v>844779</v>
      </c>
      <c r="L20" s="329">
        <v>743</v>
      </c>
      <c r="M20" s="328">
        <f t="shared" si="9"/>
        <v>87.656480975712199</v>
      </c>
      <c r="N20" s="351">
        <v>847627</v>
      </c>
      <c r="O20" s="175">
        <v>743</v>
      </c>
      <c r="P20" s="170">
        <v>87.66</v>
      </c>
      <c r="Q20" s="110">
        <v>850525</v>
      </c>
      <c r="R20" s="175">
        <v>1008</v>
      </c>
      <c r="S20" s="232">
        <f t="shared" si="2"/>
        <v>118.19000450247636</v>
      </c>
      <c r="T20" s="110">
        <v>852864</v>
      </c>
      <c r="U20" s="329">
        <v>1099</v>
      </c>
      <c r="V20" s="334">
        <f t="shared" si="0"/>
        <v>128.4818102958472</v>
      </c>
      <c r="W20" s="371">
        <v>855374</v>
      </c>
      <c r="X20" s="742">
        <v>1061</v>
      </c>
      <c r="Y20" s="774">
        <f t="shared" si="3"/>
        <v>123.70552255964331</v>
      </c>
      <c r="Z20" s="371">
        <v>857682</v>
      </c>
      <c r="AA20" s="693">
        <v>1157</v>
      </c>
      <c r="AB20" s="1043">
        <f t="shared" si="4"/>
        <v>134.34804620550955</v>
      </c>
      <c r="AC20" s="680">
        <v>861196</v>
      </c>
    </row>
    <row r="21" spans="1:29">
      <c r="A21" s="955">
        <v>2</v>
      </c>
      <c r="B21" s="155" t="s">
        <v>52</v>
      </c>
      <c r="C21" s="331">
        <v>487</v>
      </c>
      <c r="D21" s="183">
        <v>48.7</v>
      </c>
      <c r="E21" s="111">
        <v>999924</v>
      </c>
      <c r="F21" s="355">
        <v>512</v>
      </c>
      <c r="G21" s="250">
        <f t="shared" si="7"/>
        <v>51.360140919386644</v>
      </c>
      <c r="H21" s="353">
        <v>996882</v>
      </c>
      <c r="I21" s="356">
        <v>575</v>
      </c>
      <c r="J21" s="357">
        <f t="shared" si="8"/>
        <v>57.749535743949608</v>
      </c>
      <c r="K21" s="89">
        <v>995679</v>
      </c>
      <c r="L21" s="358">
        <v>551</v>
      </c>
      <c r="M21" s="365">
        <f t="shared" si="9"/>
        <v>55.344734415585719</v>
      </c>
      <c r="N21" s="353">
        <v>995578</v>
      </c>
      <c r="O21" s="176">
        <v>551</v>
      </c>
      <c r="P21" s="171">
        <v>55.34</v>
      </c>
      <c r="Q21" s="111">
        <v>993420</v>
      </c>
      <c r="R21" s="176">
        <v>534</v>
      </c>
      <c r="S21" s="367">
        <f t="shared" si="2"/>
        <v>53.816811202765415</v>
      </c>
      <c r="T21" s="111">
        <v>992255</v>
      </c>
      <c r="U21" s="358">
        <v>705</v>
      </c>
      <c r="V21" s="328">
        <f t="shared" si="0"/>
        <v>70.921985815602838</v>
      </c>
      <c r="W21" s="370">
        <v>994050</v>
      </c>
      <c r="X21" s="743">
        <v>811</v>
      </c>
      <c r="Y21" s="777">
        <f t="shared" si="3"/>
        <v>81.499182998325793</v>
      </c>
      <c r="Z21" s="369">
        <v>995102</v>
      </c>
      <c r="AA21" s="691">
        <v>867</v>
      </c>
      <c r="AB21" s="1045">
        <f t="shared" si="4"/>
        <v>87.013597003600978</v>
      </c>
      <c r="AC21" s="668">
        <v>996396</v>
      </c>
    </row>
    <row r="22" spans="1:29" ht="14.25" customHeight="1">
      <c r="A22" s="953"/>
      <c r="B22" s="474" t="s">
        <v>98</v>
      </c>
      <c r="C22" s="476">
        <f>SUM(C17:C21)</f>
        <v>2234</v>
      </c>
      <c r="D22" s="486">
        <f>C22*100000/E22</f>
        <v>64.833227115960355</v>
      </c>
      <c r="E22" s="487">
        <f>SUM(E17:E21)</f>
        <v>3445764</v>
      </c>
      <c r="F22" s="488">
        <f>SUM(F17:F21)</f>
        <v>2186</v>
      </c>
      <c r="G22" s="477">
        <f>F22*100000/H22</f>
        <v>63.479138855824822</v>
      </c>
      <c r="H22" s="478">
        <f>SUM(H17:H21)</f>
        <v>3443651</v>
      </c>
      <c r="I22" s="476">
        <f>SUM(I17:I21)</f>
        <v>2192</v>
      </c>
      <c r="J22" s="477">
        <f>I22*100000/K22</f>
        <v>63.788612917776128</v>
      </c>
      <c r="K22" s="480">
        <f>SUM(K17:K21)</f>
        <v>3436350</v>
      </c>
      <c r="L22" s="481">
        <f>SUM(L17:L21)</f>
        <v>2387</v>
      </c>
      <c r="M22" s="489">
        <f>L22*100000/N22</f>
        <v>69.572384863823785</v>
      </c>
      <c r="N22" s="480">
        <f>SUM(N17:N21)</f>
        <v>3430959</v>
      </c>
      <c r="O22" s="482">
        <f>SUM(O17:O21)</f>
        <v>2387</v>
      </c>
      <c r="P22" s="477">
        <f>O22*100000/Q22</f>
        <v>69.475025518319484</v>
      </c>
      <c r="Q22" s="478">
        <f>SUM(Q17:Q21)</f>
        <v>3435767</v>
      </c>
      <c r="R22" s="482">
        <f>SUM(R17:R21)</f>
        <v>2682</v>
      </c>
      <c r="S22" s="483">
        <f t="shared" si="2"/>
        <v>78.03612007436999</v>
      </c>
      <c r="T22" s="478">
        <f>SUM(T17:T21)</f>
        <v>3436870</v>
      </c>
      <c r="U22" s="481">
        <f>SUM(U17:U21)</f>
        <v>3196</v>
      </c>
      <c r="V22" s="484">
        <f t="shared" si="0"/>
        <v>92.841555833912381</v>
      </c>
      <c r="W22" s="485">
        <f>SUM(W17:W21)</f>
        <v>3442424</v>
      </c>
      <c r="X22" s="776">
        <f>SUM(X17:X21)</f>
        <v>3428</v>
      </c>
      <c r="Y22" s="788">
        <f t="shared" si="3"/>
        <v>99.304117992295531</v>
      </c>
      <c r="Z22" s="462">
        <f>SUM(Z17:Z21)</f>
        <v>3452022</v>
      </c>
      <c r="AA22" s="926">
        <f>SUM(AA17:AA21)</f>
        <v>3503</v>
      </c>
      <c r="AB22" s="811">
        <f t="shared" si="4"/>
        <v>100.12204428464042</v>
      </c>
      <c r="AC22" s="925">
        <f>SUM(AC17:AC21)</f>
        <v>3498730</v>
      </c>
    </row>
    <row r="23" spans="1:29">
      <c r="A23" s="954">
        <v>3</v>
      </c>
      <c r="B23" s="156" t="s">
        <v>9</v>
      </c>
      <c r="C23" s="331">
        <v>247</v>
      </c>
      <c r="D23" s="170">
        <v>73.06</v>
      </c>
      <c r="E23" s="112">
        <v>338077</v>
      </c>
      <c r="F23" s="347">
        <v>233</v>
      </c>
      <c r="G23" s="341">
        <f t="shared" ref="G23:G27" si="10">F23*100000/H23</f>
        <v>69.231912048729754</v>
      </c>
      <c r="H23" s="340">
        <v>336550</v>
      </c>
      <c r="I23" s="343">
        <v>252</v>
      </c>
      <c r="J23" s="344">
        <f t="shared" ref="J23:J27" si="11">I23*100000/K23</f>
        <v>75.070154847089242</v>
      </c>
      <c r="K23" s="90">
        <v>335686</v>
      </c>
      <c r="L23" s="345">
        <v>288</v>
      </c>
      <c r="M23" s="328">
        <f t="shared" ref="M23:M27" si="12">L23*100000/N23</f>
        <v>85.924750206607257</v>
      </c>
      <c r="N23" s="340">
        <v>335177</v>
      </c>
      <c r="O23" s="176">
        <v>288</v>
      </c>
      <c r="P23" s="171">
        <v>85.92</v>
      </c>
      <c r="Q23" s="112">
        <v>334096</v>
      </c>
      <c r="R23" s="176">
        <v>313</v>
      </c>
      <c r="S23" s="325">
        <f t="shared" si="2"/>
        <v>93.933628238909535</v>
      </c>
      <c r="T23" s="112">
        <v>333214</v>
      </c>
      <c r="U23" s="345">
        <v>390</v>
      </c>
      <c r="V23" s="344">
        <f t="shared" si="0"/>
        <v>117.12731739400729</v>
      </c>
      <c r="W23" s="392">
        <v>332971</v>
      </c>
      <c r="X23" s="743">
        <v>425</v>
      </c>
      <c r="Y23" s="785">
        <f t="shared" si="3"/>
        <v>127.80955474158412</v>
      </c>
      <c r="Z23" s="369">
        <v>332526</v>
      </c>
      <c r="AA23" s="689">
        <v>428</v>
      </c>
      <c r="AB23" s="1042">
        <f t="shared" si="4"/>
        <v>128.92770108052258</v>
      </c>
      <c r="AC23" s="668">
        <v>331969</v>
      </c>
    </row>
    <row r="24" spans="1:29" ht="14.25" customHeight="1">
      <c r="A24" s="951">
        <v>3</v>
      </c>
      <c r="B24" s="36" t="s">
        <v>47</v>
      </c>
      <c r="C24" s="347">
        <v>798</v>
      </c>
      <c r="D24" s="207">
        <v>74.239999999999995</v>
      </c>
      <c r="E24" s="109">
        <v>1074849</v>
      </c>
      <c r="F24" s="347">
        <v>790</v>
      </c>
      <c r="G24" s="232">
        <f t="shared" si="10"/>
        <v>73.55939968080807</v>
      </c>
      <c r="H24" s="349">
        <v>1073962</v>
      </c>
      <c r="I24" s="343">
        <v>779</v>
      </c>
      <c r="J24" s="344">
        <f t="shared" si="11"/>
        <v>72.562721577116761</v>
      </c>
      <c r="K24" s="87">
        <v>1073554</v>
      </c>
      <c r="L24" s="345">
        <v>847</v>
      </c>
      <c r="M24" s="334">
        <f t="shared" si="12"/>
        <v>78.924171296201393</v>
      </c>
      <c r="N24" s="349">
        <v>1073182</v>
      </c>
      <c r="O24" s="175">
        <v>847</v>
      </c>
      <c r="P24" s="170">
        <v>78.92</v>
      </c>
      <c r="Q24" s="110">
        <v>1072591</v>
      </c>
      <c r="R24" s="175">
        <v>1530</v>
      </c>
      <c r="S24" s="250">
        <f t="shared" si="2"/>
        <v>142.65521446766294</v>
      </c>
      <c r="T24" s="110">
        <v>1072516</v>
      </c>
      <c r="U24" s="329">
        <v>1647</v>
      </c>
      <c r="V24" s="344">
        <f t="shared" si="0"/>
        <v>153.45983442736747</v>
      </c>
      <c r="W24" s="369">
        <v>1073245</v>
      </c>
      <c r="X24" s="742">
        <v>1595</v>
      </c>
      <c r="Y24" s="774">
        <f t="shared" si="3"/>
        <v>148.65571429769727</v>
      </c>
      <c r="Z24" s="371">
        <v>1072949</v>
      </c>
      <c r="AA24" s="929">
        <v>1666</v>
      </c>
      <c r="AB24" s="1043">
        <f t="shared" si="4"/>
        <v>155.35986884866773</v>
      </c>
      <c r="AC24" s="680">
        <v>1072349</v>
      </c>
    </row>
    <row r="25" spans="1:29">
      <c r="A25" s="951">
        <v>3</v>
      </c>
      <c r="B25" s="36" t="s">
        <v>48</v>
      </c>
      <c r="C25" s="336">
        <v>202</v>
      </c>
      <c r="D25" s="171">
        <v>61.78</v>
      </c>
      <c r="E25" s="316">
        <v>326982</v>
      </c>
      <c r="F25" s="336">
        <v>213</v>
      </c>
      <c r="G25" s="342">
        <f t="shared" si="10"/>
        <v>65.081688212881289</v>
      </c>
      <c r="H25" s="349">
        <v>327281</v>
      </c>
      <c r="I25" s="327">
        <v>220</v>
      </c>
      <c r="J25" s="328">
        <f t="shared" si="11"/>
        <v>67.12863371871272</v>
      </c>
      <c r="K25" s="350">
        <v>327729</v>
      </c>
      <c r="L25" s="329">
        <v>197</v>
      </c>
      <c r="M25" s="334">
        <f t="shared" si="12"/>
        <v>60.076361019285429</v>
      </c>
      <c r="N25" s="351">
        <v>327916</v>
      </c>
      <c r="O25" s="176">
        <v>197</v>
      </c>
      <c r="P25" s="171">
        <v>60.82</v>
      </c>
      <c r="Q25" s="110">
        <v>327997</v>
      </c>
      <c r="R25" s="176">
        <v>247</v>
      </c>
      <c r="S25" s="250">
        <f t="shared" si="2"/>
        <v>75.192089913909626</v>
      </c>
      <c r="T25" s="110">
        <v>328492</v>
      </c>
      <c r="U25" s="329">
        <v>370</v>
      </c>
      <c r="V25" s="344">
        <f t="shared" si="0"/>
        <v>112.37934406910418</v>
      </c>
      <c r="W25" s="371">
        <v>329242</v>
      </c>
      <c r="X25" s="742">
        <v>354</v>
      </c>
      <c r="Y25" s="774">
        <f t="shared" si="3"/>
        <v>107.3189069235853</v>
      </c>
      <c r="Z25" s="369">
        <v>329858</v>
      </c>
      <c r="AA25" s="691">
        <v>398</v>
      </c>
      <c r="AB25" s="1043">
        <f t="shared" si="4"/>
        <v>120.40793482239829</v>
      </c>
      <c r="AC25" s="668">
        <v>330543</v>
      </c>
    </row>
    <row r="26" spans="1:29">
      <c r="A26" s="951">
        <v>3</v>
      </c>
      <c r="B26" s="36" t="s">
        <v>49</v>
      </c>
      <c r="C26" s="331">
        <v>326</v>
      </c>
      <c r="D26" s="170">
        <v>44.83</v>
      </c>
      <c r="E26" s="110">
        <v>727158</v>
      </c>
      <c r="F26" s="331">
        <v>374</v>
      </c>
      <c r="G26" s="232">
        <f t="shared" si="10"/>
        <v>51.507772991196852</v>
      </c>
      <c r="H26" s="352">
        <v>726104</v>
      </c>
      <c r="I26" s="333">
        <v>346</v>
      </c>
      <c r="J26" s="334">
        <f t="shared" si="11"/>
        <v>47.623635637895198</v>
      </c>
      <c r="K26" s="88">
        <v>726530</v>
      </c>
      <c r="L26" s="335">
        <v>399</v>
      </c>
      <c r="M26" s="334">
        <f t="shared" si="12"/>
        <v>54.885346025283027</v>
      </c>
      <c r="N26" s="352">
        <v>726970</v>
      </c>
      <c r="O26" s="175">
        <v>399</v>
      </c>
      <c r="P26" s="170">
        <v>54.89</v>
      </c>
      <c r="Q26" s="110">
        <v>726551</v>
      </c>
      <c r="R26" s="175">
        <v>798</v>
      </c>
      <c r="S26" s="250">
        <f t="shared" si="2"/>
        <v>109.79908693390865</v>
      </c>
      <c r="T26" s="110">
        <v>726782</v>
      </c>
      <c r="U26" s="335">
        <v>825</v>
      </c>
      <c r="V26" s="344">
        <f t="shared" si="0"/>
        <v>113.30970082118631</v>
      </c>
      <c r="W26" s="369">
        <v>728093</v>
      </c>
      <c r="X26" s="743">
        <v>753</v>
      </c>
      <c r="Y26" s="774">
        <f t="shared" si="3"/>
        <v>103.28141373464494</v>
      </c>
      <c r="Z26" s="371">
        <v>729076</v>
      </c>
      <c r="AA26" s="690">
        <v>759</v>
      </c>
      <c r="AB26" s="1043">
        <f t="shared" si="4"/>
        <v>103.99539625123315</v>
      </c>
      <c r="AC26" s="680">
        <v>729840</v>
      </c>
    </row>
    <row r="27" spans="1:29">
      <c r="A27" s="955">
        <v>3</v>
      </c>
      <c r="B27" s="155" t="s">
        <v>50</v>
      </c>
      <c r="C27" s="336">
        <v>334</v>
      </c>
      <c r="D27" s="171">
        <v>60.04</v>
      </c>
      <c r="E27" s="316">
        <v>556287</v>
      </c>
      <c r="F27" s="336">
        <v>298</v>
      </c>
      <c r="G27" s="341">
        <f t="shared" si="10"/>
        <v>53.749283042281569</v>
      </c>
      <c r="H27" s="353">
        <v>554426</v>
      </c>
      <c r="I27" s="327">
        <v>291</v>
      </c>
      <c r="J27" s="328">
        <f t="shared" si="11"/>
        <v>52.55999696560842</v>
      </c>
      <c r="K27" s="350">
        <v>553653</v>
      </c>
      <c r="L27" s="329">
        <v>382</v>
      </c>
      <c r="M27" s="328">
        <f t="shared" si="12"/>
        <v>69.085003490420334</v>
      </c>
      <c r="N27" s="351">
        <v>552942</v>
      </c>
      <c r="O27" s="176">
        <v>382</v>
      </c>
      <c r="P27" s="171">
        <v>69.09</v>
      </c>
      <c r="Q27" s="111">
        <v>551189</v>
      </c>
      <c r="R27" s="176">
        <v>406</v>
      </c>
      <c r="S27" s="181">
        <f t="shared" si="2"/>
        <v>73.879837901084727</v>
      </c>
      <c r="T27" s="111">
        <v>549541</v>
      </c>
      <c r="U27" s="329">
        <v>489</v>
      </c>
      <c r="V27" s="328">
        <f t="shared" si="0"/>
        <v>89.050600408649387</v>
      </c>
      <c r="W27" s="371">
        <v>549126</v>
      </c>
      <c r="X27" s="742">
        <v>533</v>
      </c>
      <c r="Y27" s="775">
        <f t="shared" si="3"/>
        <v>97.227466668125984</v>
      </c>
      <c r="Z27" s="369">
        <v>548199</v>
      </c>
      <c r="AA27" s="691">
        <v>533</v>
      </c>
      <c r="AB27" s="1045">
        <f t="shared" si="4"/>
        <v>97.485139460448096</v>
      </c>
      <c r="AC27" s="668">
        <v>546750</v>
      </c>
    </row>
    <row r="28" spans="1:29" ht="14.25" customHeight="1">
      <c r="A28" s="956"/>
      <c r="B28" s="475" t="s">
        <v>98</v>
      </c>
      <c r="C28" s="476">
        <f>SUM(C23:C27)</f>
        <v>1907</v>
      </c>
      <c r="D28" s="477">
        <f>C28*100000/E28</f>
        <v>63.075664667671951</v>
      </c>
      <c r="E28" s="478">
        <f>SUM(E23:E27)</f>
        <v>3023353</v>
      </c>
      <c r="F28" s="476">
        <f>SUM(F23:F27)</f>
        <v>1908</v>
      </c>
      <c r="G28" s="477">
        <f>F28*100000/H28</f>
        <v>63.213910505933264</v>
      </c>
      <c r="H28" s="478">
        <f>SUM(H23:H27)</f>
        <v>3018323</v>
      </c>
      <c r="I28" s="479">
        <f>SUM(I23:I27)</f>
        <v>1888</v>
      </c>
      <c r="J28" s="477">
        <f>I28*100000/K28</f>
        <v>62.575567952824386</v>
      </c>
      <c r="K28" s="480">
        <f>SUM(K23:K27)</f>
        <v>3017152</v>
      </c>
      <c r="L28" s="481">
        <f>SUM(L23:L27)</f>
        <v>2113</v>
      </c>
      <c r="M28" s="477">
        <f>L28*100000/N28</f>
        <v>70.055338080828548</v>
      </c>
      <c r="N28" s="480">
        <f>SUM(N23:N27)</f>
        <v>3016187</v>
      </c>
      <c r="O28" s="482">
        <f>SUM(O23:O27)</f>
        <v>2113</v>
      </c>
      <c r="P28" s="477">
        <f>O28*100000/Q28</f>
        <v>70.1428484170887</v>
      </c>
      <c r="Q28" s="478">
        <f>SUM(Q23:Q27)</f>
        <v>3012424</v>
      </c>
      <c r="R28" s="482">
        <f>SUM(R23:R27)</f>
        <v>3294</v>
      </c>
      <c r="S28" s="483">
        <f t="shared" si="2"/>
        <v>109.41540485194541</v>
      </c>
      <c r="T28" s="478">
        <f>SUM(T23:T27)</f>
        <v>3010545</v>
      </c>
      <c r="U28" s="481">
        <f>SUM(U23:U27)</f>
        <v>3721</v>
      </c>
      <c r="V28" s="484">
        <f t="shared" si="0"/>
        <v>123.51141526290405</v>
      </c>
      <c r="W28" s="485">
        <f>SUM(W23:W27)</f>
        <v>3012677</v>
      </c>
      <c r="X28" s="776">
        <f>SUM(X23:X27)</f>
        <v>3660</v>
      </c>
      <c r="Y28" s="466">
        <f t="shared" si="3"/>
        <v>121.48942046227056</v>
      </c>
      <c r="Z28" s="462">
        <f>SUM(Z23:Z27)</f>
        <v>3012608</v>
      </c>
      <c r="AA28" s="926">
        <f>SUM(AA23:AA27)</f>
        <v>3784</v>
      </c>
      <c r="AB28" s="811">
        <f t="shared" si="4"/>
        <v>125.65371311039097</v>
      </c>
      <c r="AC28" s="925">
        <f>SUM(AC23:AC27)</f>
        <v>3011451</v>
      </c>
    </row>
    <row r="29" spans="1:29" ht="14.25" customHeight="1">
      <c r="A29" s="954">
        <v>4</v>
      </c>
      <c r="B29" s="154" t="s">
        <v>2</v>
      </c>
      <c r="C29" s="347">
        <v>687</v>
      </c>
      <c r="D29" s="207">
        <v>67.91</v>
      </c>
      <c r="E29" s="113">
        <v>1011624</v>
      </c>
      <c r="F29" s="347">
        <v>623</v>
      </c>
      <c r="G29" s="341">
        <f>F29*100000/H29</f>
        <v>59.996610143375527</v>
      </c>
      <c r="H29" s="340">
        <v>1038392</v>
      </c>
      <c r="I29" s="327">
        <v>656</v>
      </c>
      <c r="J29" s="328">
        <f t="shared" ref="J29:J36" si="13">I29*100000/K29</f>
        <v>61.577048281662428</v>
      </c>
      <c r="K29" s="93">
        <v>1065332</v>
      </c>
      <c r="L29" s="329">
        <v>815</v>
      </c>
      <c r="M29" s="360">
        <f>L29*100000/N29</f>
        <v>74.776953651133852</v>
      </c>
      <c r="N29" s="330">
        <v>1089908</v>
      </c>
      <c r="O29" s="176">
        <v>815</v>
      </c>
      <c r="P29" s="171">
        <v>74.78</v>
      </c>
      <c r="Q29" s="113">
        <v>1112185</v>
      </c>
      <c r="R29" s="176">
        <v>941</v>
      </c>
      <c r="S29" s="325">
        <f t="shared" si="2"/>
        <v>83.116194850505678</v>
      </c>
      <c r="T29" s="113">
        <v>1132150</v>
      </c>
      <c r="U29" s="345">
        <v>1030</v>
      </c>
      <c r="V29" s="344">
        <f t="shared" si="0"/>
        <v>89.645274519070512</v>
      </c>
      <c r="W29" s="368">
        <v>1148973</v>
      </c>
      <c r="X29" s="744">
        <v>1108</v>
      </c>
      <c r="Y29" s="773">
        <f t="shared" si="3"/>
        <v>95.101581879200396</v>
      </c>
      <c r="Z29" s="369">
        <v>1165070</v>
      </c>
      <c r="AA29" s="689">
        <v>1063</v>
      </c>
      <c r="AB29" s="1042">
        <f t="shared" si="4"/>
        <v>89.796332119717178</v>
      </c>
      <c r="AC29" s="668">
        <v>1183790</v>
      </c>
    </row>
    <row r="30" spans="1:29">
      <c r="A30" s="951">
        <v>4</v>
      </c>
      <c r="B30" s="36" t="s">
        <v>3</v>
      </c>
      <c r="C30" s="331">
        <v>592</v>
      </c>
      <c r="D30" s="170">
        <v>67.34</v>
      </c>
      <c r="E30" s="114">
        <v>879091</v>
      </c>
      <c r="F30" s="331">
        <v>605</v>
      </c>
      <c r="G30" s="250">
        <f t="shared" ref="G30:G36" si="14">F30*100000/H30</f>
        <v>66.261649181257923</v>
      </c>
      <c r="H30" s="332">
        <v>913047</v>
      </c>
      <c r="I30" s="333">
        <v>552</v>
      </c>
      <c r="J30" s="334">
        <f t="shared" si="13"/>
        <v>58.548195665524339</v>
      </c>
      <c r="K30" s="91">
        <v>942813</v>
      </c>
      <c r="L30" s="335">
        <v>693</v>
      </c>
      <c r="M30" s="328">
        <f t="shared" ref="M30:M36" si="15">L30*100000/N30</f>
        <v>71.368986931133563</v>
      </c>
      <c r="N30" s="332">
        <v>971010</v>
      </c>
      <c r="O30" s="175">
        <v>693</v>
      </c>
      <c r="P30" s="170">
        <v>71.37</v>
      </c>
      <c r="Q30" s="114">
        <v>998271</v>
      </c>
      <c r="R30" s="175">
        <v>763</v>
      </c>
      <c r="S30" s="232">
        <f t="shared" si="2"/>
        <v>74.630734364469902</v>
      </c>
      <c r="T30" s="114">
        <v>1022367</v>
      </c>
      <c r="U30" s="335">
        <v>860</v>
      </c>
      <c r="V30" s="344">
        <f t="shared" si="0"/>
        <v>82.415107647547003</v>
      </c>
      <c r="W30" s="369">
        <v>1043498</v>
      </c>
      <c r="X30" s="743">
        <v>1037</v>
      </c>
      <c r="Y30" s="774">
        <f t="shared" si="3"/>
        <v>97.498326451098521</v>
      </c>
      <c r="Z30" s="371">
        <v>1063608</v>
      </c>
      <c r="AA30" s="691">
        <v>985</v>
      </c>
      <c r="AB30" s="1043">
        <f t="shared" si="4"/>
        <v>90.854251333297668</v>
      </c>
      <c r="AC30" s="680">
        <v>1084154</v>
      </c>
    </row>
    <row r="31" spans="1:29">
      <c r="A31" s="951">
        <v>4</v>
      </c>
      <c r="B31" s="36" t="s">
        <v>4</v>
      </c>
      <c r="C31" s="336">
        <v>636</v>
      </c>
      <c r="D31" s="171">
        <v>83.94</v>
      </c>
      <c r="E31" s="118">
        <v>757654</v>
      </c>
      <c r="F31" s="336">
        <v>558</v>
      </c>
      <c r="G31" s="250">
        <f t="shared" si="14"/>
        <v>72.948900471814667</v>
      </c>
      <c r="H31" s="337">
        <v>764919</v>
      </c>
      <c r="I31" s="327">
        <v>715</v>
      </c>
      <c r="J31" s="328">
        <f t="shared" si="13"/>
        <v>92.599547751579379</v>
      </c>
      <c r="K31" s="93">
        <v>772142</v>
      </c>
      <c r="L31" s="329">
        <v>793</v>
      </c>
      <c r="M31" s="334">
        <f t="shared" si="15"/>
        <v>101.84594163829408</v>
      </c>
      <c r="N31" s="330">
        <v>778627</v>
      </c>
      <c r="O31" s="176">
        <v>793</v>
      </c>
      <c r="P31" s="171">
        <v>101.85</v>
      </c>
      <c r="Q31" s="114">
        <v>784875</v>
      </c>
      <c r="R31" s="176">
        <v>800</v>
      </c>
      <c r="S31" s="341">
        <f t="shared" si="2"/>
        <v>101.19140227250591</v>
      </c>
      <c r="T31" s="114">
        <v>790581</v>
      </c>
      <c r="U31" s="329">
        <v>843</v>
      </c>
      <c r="V31" s="334">
        <f t="shared" si="0"/>
        <v>105.93912584512529</v>
      </c>
      <c r="W31" s="370">
        <v>795740</v>
      </c>
      <c r="X31" s="742">
        <v>915</v>
      </c>
      <c r="Y31" s="774">
        <f t="shared" si="3"/>
        <v>114.2628795494421</v>
      </c>
      <c r="Z31" s="369">
        <v>800785</v>
      </c>
      <c r="AA31" s="690">
        <v>1022</v>
      </c>
      <c r="AB31" s="1043">
        <f t="shared" si="4"/>
        <v>126.80231122647116</v>
      </c>
      <c r="AC31" s="668">
        <v>805979</v>
      </c>
    </row>
    <row r="32" spans="1:29">
      <c r="A32" s="951">
        <v>4</v>
      </c>
      <c r="B32" s="36" t="s">
        <v>5</v>
      </c>
      <c r="C32" s="331">
        <v>199</v>
      </c>
      <c r="D32" s="170">
        <v>70.03</v>
      </c>
      <c r="E32" s="114">
        <v>284175</v>
      </c>
      <c r="F32" s="331">
        <v>205</v>
      </c>
      <c r="G32" s="232">
        <f t="shared" si="14"/>
        <v>27.267491430692022</v>
      </c>
      <c r="H32" s="332">
        <v>751811</v>
      </c>
      <c r="I32" s="333">
        <v>205</v>
      </c>
      <c r="J32" s="334">
        <f t="shared" si="13"/>
        <v>71.975535339987857</v>
      </c>
      <c r="K32" s="91">
        <v>284819</v>
      </c>
      <c r="L32" s="335">
        <v>256</v>
      </c>
      <c r="M32" s="334">
        <f t="shared" si="15"/>
        <v>89.859559337145342</v>
      </c>
      <c r="N32" s="332">
        <v>284889</v>
      </c>
      <c r="O32" s="175">
        <v>256</v>
      </c>
      <c r="P32" s="170">
        <v>89.86</v>
      </c>
      <c r="Q32" s="114">
        <v>284516</v>
      </c>
      <c r="R32" s="175">
        <v>276</v>
      </c>
      <c r="S32" s="232">
        <f t="shared" si="2"/>
        <v>97.192680968546199</v>
      </c>
      <c r="T32" s="114">
        <v>283972</v>
      </c>
      <c r="U32" s="335">
        <v>434</v>
      </c>
      <c r="V32" s="344">
        <f t="shared" si="0"/>
        <v>152.92082295362692</v>
      </c>
      <c r="W32" s="371">
        <v>283807</v>
      </c>
      <c r="X32" s="743">
        <v>394</v>
      </c>
      <c r="Y32" s="774">
        <f t="shared" si="3"/>
        <v>138.90357835360479</v>
      </c>
      <c r="Z32" s="371">
        <v>283650</v>
      </c>
      <c r="AA32" s="928">
        <v>397</v>
      </c>
      <c r="AB32" s="1043">
        <f t="shared" si="4"/>
        <v>140.09902212999918</v>
      </c>
      <c r="AC32" s="680">
        <v>283371</v>
      </c>
    </row>
    <row r="33" spans="1:29">
      <c r="A33" s="951">
        <v>4</v>
      </c>
      <c r="B33" s="36" t="s">
        <v>7</v>
      </c>
      <c r="C33" s="331">
        <v>580</v>
      </c>
      <c r="D33" s="183">
        <v>77.2</v>
      </c>
      <c r="E33" s="115">
        <v>751298</v>
      </c>
      <c r="F33" s="331">
        <v>629</v>
      </c>
      <c r="G33" s="341">
        <f t="shared" si="14"/>
        <v>83.664644438562348</v>
      </c>
      <c r="H33" s="332">
        <v>751811</v>
      </c>
      <c r="I33" s="333">
        <v>622</v>
      </c>
      <c r="J33" s="334">
        <f t="shared" si="13"/>
        <v>82.479476268586055</v>
      </c>
      <c r="K33" s="91">
        <v>754127</v>
      </c>
      <c r="L33" s="335">
        <v>607</v>
      </c>
      <c r="M33" s="328">
        <f t="shared" si="15"/>
        <v>80.381061851042105</v>
      </c>
      <c r="N33" s="332">
        <v>755153</v>
      </c>
      <c r="O33" s="176">
        <v>607</v>
      </c>
      <c r="P33" s="171">
        <v>80.38</v>
      </c>
      <c r="Q33" s="115">
        <v>755991</v>
      </c>
      <c r="R33" s="176">
        <v>716</v>
      </c>
      <c r="S33" s="341">
        <f t="shared" si="2"/>
        <v>94.572265230295358</v>
      </c>
      <c r="T33" s="115">
        <v>757093</v>
      </c>
      <c r="U33" s="335">
        <v>888</v>
      </c>
      <c r="V33" s="344">
        <f t="shared" si="0"/>
        <v>117.14807754463962</v>
      </c>
      <c r="W33" s="371">
        <v>758015</v>
      </c>
      <c r="X33" s="743">
        <v>899</v>
      </c>
      <c r="Y33" s="774">
        <f t="shared" si="3"/>
        <v>118.57217471128533</v>
      </c>
      <c r="Z33" s="369">
        <v>758188</v>
      </c>
      <c r="AA33" s="691">
        <v>960</v>
      </c>
      <c r="AB33" s="1043">
        <f t="shared" si="4"/>
        <v>126.56041743844352</v>
      </c>
      <c r="AC33" s="668">
        <v>758531</v>
      </c>
    </row>
    <row r="34" spans="1:29">
      <c r="A34" s="951">
        <v>4</v>
      </c>
      <c r="B34" s="36" t="s">
        <v>8</v>
      </c>
      <c r="C34" s="361">
        <v>218</v>
      </c>
      <c r="D34" s="174">
        <v>100.78</v>
      </c>
      <c r="E34" s="116">
        <v>216311</v>
      </c>
      <c r="F34" s="361">
        <v>205</v>
      </c>
      <c r="G34" s="232">
        <f t="shared" si="14"/>
        <v>33.134044179803105</v>
      </c>
      <c r="H34" s="332">
        <v>618699</v>
      </c>
      <c r="I34" s="333">
        <v>200</v>
      </c>
      <c r="J34" s="334">
        <f t="shared" si="13"/>
        <v>92.83930444793107</v>
      </c>
      <c r="K34" s="91">
        <v>215426</v>
      </c>
      <c r="L34" s="335">
        <v>198</v>
      </c>
      <c r="M34" s="334">
        <f t="shared" si="15"/>
        <v>92.101162428307617</v>
      </c>
      <c r="N34" s="332">
        <v>214981</v>
      </c>
      <c r="O34" s="179">
        <v>198</v>
      </c>
      <c r="P34" s="174">
        <v>92.1</v>
      </c>
      <c r="Q34" s="116">
        <v>214124</v>
      </c>
      <c r="R34" s="179">
        <v>197</v>
      </c>
      <c r="S34" s="232">
        <f t="shared" si="2"/>
        <v>92.314036419527469</v>
      </c>
      <c r="T34" s="116">
        <v>213402</v>
      </c>
      <c r="U34" s="329">
        <v>290</v>
      </c>
      <c r="V34" s="334">
        <f t="shared" si="0"/>
        <v>136.18028391241259</v>
      </c>
      <c r="W34" s="369">
        <v>212953</v>
      </c>
      <c r="X34" s="742">
        <v>266</v>
      </c>
      <c r="Y34" s="774">
        <f t="shared" si="3"/>
        <v>125.22125560200354</v>
      </c>
      <c r="Z34" s="371">
        <v>212424</v>
      </c>
      <c r="AA34" s="690">
        <v>260</v>
      </c>
      <c r="AB34" s="1043">
        <f t="shared" si="4"/>
        <v>122.76195512578379</v>
      </c>
      <c r="AC34" s="680">
        <v>211792</v>
      </c>
    </row>
    <row r="35" spans="1:29">
      <c r="A35" s="951">
        <v>4</v>
      </c>
      <c r="B35" s="36" t="s">
        <v>6</v>
      </c>
      <c r="C35" s="331">
        <v>390</v>
      </c>
      <c r="D35" s="170">
        <v>63.64</v>
      </c>
      <c r="E35" s="115">
        <v>612806</v>
      </c>
      <c r="F35" s="331">
        <v>484</v>
      </c>
      <c r="G35" s="232">
        <f t="shared" si="14"/>
        <v>78.228670161096105</v>
      </c>
      <c r="H35" s="332">
        <v>618699</v>
      </c>
      <c r="I35" s="333">
        <v>509</v>
      </c>
      <c r="J35" s="334">
        <f t="shared" si="13"/>
        <v>82.472690035549135</v>
      </c>
      <c r="K35" s="91">
        <v>617174</v>
      </c>
      <c r="L35" s="335">
        <v>723</v>
      </c>
      <c r="M35" s="334">
        <f t="shared" si="15"/>
        <v>117.55218308874458</v>
      </c>
      <c r="N35" s="332">
        <v>615046</v>
      </c>
      <c r="O35" s="175">
        <v>723</v>
      </c>
      <c r="P35" s="170">
        <v>117.55</v>
      </c>
      <c r="Q35" s="115">
        <v>618919</v>
      </c>
      <c r="R35" s="175">
        <v>763</v>
      </c>
      <c r="S35" s="232">
        <f t="shared" si="2"/>
        <v>122.45795422993527</v>
      </c>
      <c r="T35" s="115">
        <v>623071</v>
      </c>
      <c r="U35" s="333">
        <v>882</v>
      </c>
      <c r="V35" s="344">
        <f t="shared" si="0"/>
        <v>140.56852157615245</v>
      </c>
      <c r="W35" s="371">
        <v>627452</v>
      </c>
      <c r="X35" s="742">
        <v>948</v>
      </c>
      <c r="Y35" s="774">
        <f t="shared" si="3"/>
        <v>150.15704716483538</v>
      </c>
      <c r="Z35" s="369">
        <v>631339</v>
      </c>
      <c r="AA35" s="928">
        <v>962</v>
      </c>
      <c r="AB35" s="1043">
        <f t="shared" si="4"/>
        <v>151.36114896013947</v>
      </c>
      <c r="AC35" s="668">
        <v>635566</v>
      </c>
    </row>
    <row r="36" spans="1:29">
      <c r="A36" s="955">
        <v>4</v>
      </c>
      <c r="B36" s="155" t="s">
        <v>19</v>
      </c>
      <c r="C36" s="336">
        <v>209</v>
      </c>
      <c r="D36" s="171">
        <v>83.85</v>
      </c>
      <c r="E36" s="118">
        <v>249250</v>
      </c>
      <c r="F36" s="336">
        <v>208</v>
      </c>
      <c r="G36" s="342">
        <f t="shared" si="14"/>
        <v>83.324987481221839</v>
      </c>
      <c r="H36" s="330">
        <v>249625</v>
      </c>
      <c r="I36" s="327">
        <v>244</v>
      </c>
      <c r="J36" s="328">
        <f t="shared" si="13"/>
        <v>97.126411616955721</v>
      </c>
      <c r="K36" s="93">
        <v>251219</v>
      </c>
      <c r="L36" s="329">
        <v>237</v>
      </c>
      <c r="M36" s="328">
        <f t="shared" si="15"/>
        <v>93.969683873295565</v>
      </c>
      <c r="N36" s="330">
        <v>252209</v>
      </c>
      <c r="O36" s="176">
        <v>237</v>
      </c>
      <c r="P36" s="171">
        <v>93.97</v>
      </c>
      <c r="Q36" s="117">
        <v>253283</v>
      </c>
      <c r="R36" s="176">
        <v>293</v>
      </c>
      <c r="S36" s="367">
        <f t="shared" si="2"/>
        <v>115.12679664599885</v>
      </c>
      <c r="T36" s="117">
        <v>254502</v>
      </c>
      <c r="U36" s="379">
        <v>355</v>
      </c>
      <c r="V36" s="357">
        <f t="shared" si="0"/>
        <v>138.87313254755915</v>
      </c>
      <c r="W36" s="369">
        <v>255629</v>
      </c>
      <c r="X36" s="742">
        <v>397</v>
      </c>
      <c r="Y36" s="775">
        <f t="shared" si="3"/>
        <v>154.66005952659219</v>
      </c>
      <c r="Z36" s="393">
        <v>256692</v>
      </c>
      <c r="AA36" s="692">
        <v>353</v>
      </c>
      <c r="AB36" s="1045">
        <f t="shared" si="4"/>
        <v>136.85459296420069</v>
      </c>
      <c r="AC36" s="681">
        <v>257938</v>
      </c>
    </row>
    <row r="37" spans="1:29" ht="14.25" customHeight="1">
      <c r="A37" s="956"/>
      <c r="B37" s="475" t="s">
        <v>98</v>
      </c>
      <c r="C37" s="476">
        <f>SUM(C29:C36)</f>
        <v>3511</v>
      </c>
      <c r="D37" s="477">
        <f>C37*100000/E37</f>
        <v>73.726289627355712</v>
      </c>
      <c r="E37" s="490">
        <f>SUM(E29:E36)</f>
        <v>4762209</v>
      </c>
      <c r="F37" s="476">
        <f>SUM(F29:F36)</f>
        <v>3517</v>
      </c>
      <c r="G37" s="477">
        <f>F37*100000/H37</f>
        <v>61.626040848410277</v>
      </c>
      <c r="H37" s="490">
        <f>SUM(H29:H36)</f>
        <v>5707003</v>
      </c>
      <c r="I37" s="481">
        <f>SUM(I29:I36)</f>
        <v>3703</v>
      </c>
      <c r="J37" s="477">
        <f>I37*100000/K37</f>
        <v>75.524387667110204</v>
      </c>
      <c r="K37" s="480">
        <f>SUM(K29:K36)</f>
        <v>4903052</v>
      </c>
      <c r="L37" s="476">
        <f>SUM(L29:L36)</f>
        <v>4322</v>
      </c>
      <c r="M37" s="477">
        <f>L37*100000/N37</f>
        <v>87.105082144203848</v>
      </c>
      <c r="N37" s="480">
        <f>SUM(N29:N36)</f>
        <v>4961823</v>
      </c>
      <c r="O37" s="482">
        <f>SUM(O29:O36)</f>
        <v>4322</v>
      </c>
      <c r="P37" s="477">
        <f>O37*100000/Q37</f>
        <v>86.058519793459553</v>
      </c>
      <c r="Q37" s="490">
        <f>SUM(Q29:Q36)</f>
        <v>5022164</v>
      </c>
      <c r="R37" s="482">
        <f>SUM(R29:R36)</f>
        <v>4749</v>
      </c>
      <c r="S37" s="483">
        <f t="shared" si="2"/>
        <v>93.536949360052844</v>
      </c>
      <c r="T37" s="490">
        <f>SUM(T29:T36)</f>
        <v>5077138</v>
      </c>
      <c r="U37" s="481">
        <f>SUM(U29:U36)</f>
        <v>5582</v>
      </c>
      <c r="V37" s="484">
        <f t="shared" si="0"/>
        <v>108.89440188745094</v>
      </c>
      <c r="W37" s="485">
        <f>SUM(W29:W36)</f>
        <v>5126067</v>
      </c>
      <c r="X37" s="776">
        <f>SUM(X29:X36)</f>
        <v>5964</v>
      </c>
      <c r="Y37" s="466">
        <f t="shared" si="3"/>
        <v>115.31866545908198</v>
      </c>
      <c r="Z37" s="462">
        <f>SUM(Z29:Z36)</f>
        <v>5171756</v>
      </c>
      <c r="AA37" s="808">
        <f>SUM(AA29:AA36)</f>
        <v>6002</v>
      </c>
      <c r="AB37" s="811">
        <f t="shared" si="4"/>
        <v>114.95615596727217</v>
      </c>
      <c r="AC37" s="683">
        <f>SUM(AC29:AC36)</f>
        <v>5221121</v>
      </c>
    </row>
    <row r="38" spans="1:29">
      <c r="A38" s="954">
        <v>5</v>
      </c>
      <c r="B38" s="156" t="s">
        <v>20</v>
      </c>
      <c r="C38" s="336">
        <v>615</v>
      </c>
      <c r="D38" s="171">
        <v>74.08</v>
      </c>
      <c r="E38" s="118">
        <v>830184</v>
      </c>
      <c r="F38" s="336">
        <v>669</v>
      </c>
      <c r="G38" s="339">
        <f t="shared" ref="G38:G45" si="16">F38*100000/H38</f>
        <v>80.24950518802855</v>
      </c>
      <c r="H38" s="340">
        <v>833650</v>
      </c>
      <c r="I38" s="327">
        <v>628</v>
      </c>
      <c r="J38" s="328">
        <f t="shared" ref="J38:J45" si="17">I38*100000/K38</f>
        <v>75.16043401560178</v>
      </c>
      <c r="K38" s="93">
        <v>835546</v>
      </c>
      <c r="L38" s="329">
        <v>707</v>
      </c>
      <c r="M38" s="328">
        <f t="shared" ref="M38:M45" si="18">L38*100000/N38</f>
        <v>84.45290167986019</v>
      </c>
      <c r="N38" s="330">
        <v>837153</v>
      </c>
      <c r="O38" s="176">
        <v>707</v>
      </c>
      <c r="P38" s="171">
        <v>84.45</v>
      </c>
      <c r="Q38" s="113">
        <v>840880</v>
      </c>
      <c r="R38" s="176">
        <v>906</v>
      </c>
      <c r="S38" s="325">
        <f t="shared" si="2"/>
        <v>107.2623476010409</v>
      </c>
      <c r="T38" s="113">
        <v>844658</v>
      </c>
      <c r="U38" s="345">
        <v>1008</v>
      </c>
      <c r="V38" s="344">
        <f t="shared" si="0"/>
        <v>118.81230131648273</v>
      </c>
      <c r="W38" s="368">
        <v>848397</v>
      </c>
      <c r="X38" s="742">
        <v>964</v>
      </c>
      <c r="Y38" s="773">
        <f t="shared" si="3"/>
        <v>113.1867228686494</v>
      </c>
      <c r="Z38" s="369">
        <v>851690</v>
      </c>
      <c r="AA38" s="695">
        <v>1092</v>
      </c>
      <c r="AB38" s="1042">
        <f t="shared" si="4"/>
        <v>126.89559002963222</v>
      </c>
      <c r="AC38" s="668">
        <v>860550</v>
      </c>
    </row>
    <row r="39" spans="1:29">
      <c r="A39" s="951">
        <v>5</v>
      </c>
      <c r="B39" s="36" t="s">
        <v>22</v>
      </c>
      <c r="C39" s="331">
        <v>436</v>
      </c>
      <c r="D39" s="170">
        <v>52.22</v>
      </c>
      <c r="E39" s="114">
        <v>834865</v>
      </c>
      <c r="F39" s="331">
        <v>476</v>
      </c>
      <c r="G39" s="232">
        <f t="shared" si="16"/>
        <v>56.795538447954527</v>
      </c>
      <c r="H39" s="330">
        <v>838094</v>
      </c>
      <c r="I39" s="333">
        <v>398</v>
      </c>
      <c r="J39" s="334">
        <f t="shared" si="17"/>
        <v>47.541404621550114</v>
      </c>
      <c r="K39" s="91">
        <v>837165</v>
      </c>
      <c r="L39" s="335">
        <v>426</v>
      </c>
      <c r="M39" s="328">
        <f t="shared" si="18"/>
        <v>50.920392063112601</v>
      </c>
      <c r="N39" s="332">
        <v>836600</v>
      </c>
      <c r="O39" s="175">
        <v>426</v>
      </c>
      <c r="P39" s="170">
        <v>50.92</v>
      </c>
      <c r="Q39" s="118">
        <v>839345</v>
      </c>
      <c r="R39" s="175">
        <v>528</v>
      </c>
      <c r="S39" s="232">
        <f t="shared" si="2"/>
        <v>62.962755383732954</v>
      </c>
      <c r="T39" s="118">
        <v>838591</v>
      </c>
      <c r="U39" s="329">
        <v>661</v>
      </c>
      <c r="V39" s="344">
        <f t="shared" si="0"/>
        <v>78.636647532938767</v>
      </c>
      <c r="W39" s="369">
        <v>840575</v>
      </c>
      <c r="X39" s="743">
        <v>668</v>
      </c>
      <c r="Y39" s="774">
        <f t="shared" si="3"/>
        <v>79.002767462213498</v>
      </c>
      <c r="Z39" s="371">
        <v>845540</v>
      </c>
      <c r="AA39" s="690">
        <v>753</v>
      </c>
      <c r="AB39" s="1043">
        <f t="shared" si="4"/>
        <v>87.034716796197756</v>
      </c>
      <c r="AC39" s="680">
        <v>865172</v>
      </c>
    </row>
    <row r="40" spans="1:29">
      <c r="A40" s="951">
        <v>5</v>
      </c>
      <c r="B40" s="36" t="s">
        <v>10</v>
      </c>
      <c r="C40" s="336">
        <v>601</v>
      </c>
      <c r="D40" s="171">
        <v>71.27</v>
      </c>
      <c r="E40" s="118">
        <v>843245</v>
      </c>
      <c r="F40" s="336">
        <v>566</v>
      </c>
      <c r="G40" s="341">
        <f t="shared" si="16"/>
        <v>67.098101929840993</v>
      </c>
      <c r="H40" s="332">
        <v>843541</v>
      </c>
      <c r="I40" s="327">
        <v>564</v>
      </c>
      <c r="J40" s="328">
        <f t="shared" si="17"/>
        <v>66.781521410937245</v>
      </c>
      <c r="K40" s="93">
        <v>844545</v>
      </c>
      <c r="L40" s="329">
        <v>702</v>
      </c>
      <c r="M40" s="328">
        <f t="shared" si="18"/>
        <v>83.055299212039472</v>
      </c>
      <c r="N40" s="330">
        <v>845220</v>
      </c>
      <c r="O40" s="176">
        <v>702</v>
      </c>
      <c r="P40" s="171">
        <v>83.06</v>
      </c>
      <c r="Q40" s="114">
        <v>845452</v>
      </c>
      <c r="R40" s="176">
        <v>681</v>
      </c>
      <c r="S40" s="341">
        <f t="shared" si="2"/>
        <v>80.479235529987079</v>
      </c>
      <c r="T40" s="114">
        <v>846181</v>
      </c>
      <c r="U40" s="335">
        <v>732</v>
      </c>
      <c r="V40" s="344">
        <f t="shared" si="0"/>
        <v>86.352627797760263</v>
      </c>
      <c r="W40" s="371">
        <v>847687</v>
      </c>
      <c r="X40" s="742">
        <v>867</v>
      </c>
      <c r="Y40" s="774">
        <f t="shared" si="3"/>
        <v>102.17321364807869</v>
      </c>
      <c r="Z40" s="369">
        <v>848559</v>
      </c>
      <c r="AA40" s="691">
        <v>1058</v>
      </c>
      <c r="AB40" s="1043">
        <f t="shared" si="4"/>
        <v>124.56203142071355</v>
      </c>
      <c r="AC40" s="668">
        <v>849376</v>
      </c>
    </row>
    <row r="41" spans="1:29">
      <c r="A41" s="951">
        <v>5</v>
      </c>
      <c r="B41" s="36" t="s">
        <v>21</v>
      </c>
      <c r="C41" s="331">
        <v>499</v>
      </c>
      <c r="D41" s="170">
        <v>60.38</v>
      </c>
      <c r="E41" s="114">
        <v>826438</v>
      </c>
      <c r="F41" s="331">
        <v>516</v>
      </c>
      <c r="G41" s="232">
        <f t="shared" si="16"/>
        <v>61.627761156595426</v>
      </c>
      <c r="H41" s="330">
        <v>837285</v>
      </c>
      <c r="I41" s="333">
        <v>511</v>
      </c>
      <c r="J41" s="334">
        <f t="shared" si="17"/>
        <v>60.294060386094372</v>
      </c>
      <c r="K41" s="91">
        <v>847513</v>
      </c>
      <c r="L41" s="335">
        <v>546</v>
      </c>
      <c r="M41" s="328">
        <f t="shared" si="18"/>
        <v>63.797195026623058</v>
      </c>
      <c r="N41" s="332">
        <v>855837</v>
      </c>
      <c r="O41" s="175">
        <v>546</v>
      </c>
      <c r="P41" s="170">
        <v>63.8</v>
      </c>
      <c r="Q41" s="118">
        <v>863155</v>
      </c>
      <c r="R41" s="175">
        <v>629</v>
      </c>
      <c r="S41" s="232">
        <f t="shared" si="2"/>
        <v>72.270606889261671</v>
      </c>
      <c r="T41" s="118">
        <v>870340</v>
      </c>
      <c r="U41" s="329">
        <v>640</v>
      </c>
      <c r="V41" s="344">
        <f t="shared" si="0"/>
        <v>72.859744990892537</v>
      </c>
      <c r="W41" s="369">
        <v>878400</v>
      </c>
      <c r="X41" s="743">
        <v>806</v>
      </c>
      <c r="Y41" s="774">
        <f t="shared" si="3"/>
        <v>90.906219970494959</v>
      </c>
      <c r="Z41" s="371">
        <v>886628</v>
      </c>
      <c r="AA41" s="690">
        <v>827</v>
      </c>
      <c r="AB41" s="1043">
        <f t="shared" si="4"/>
        <v>92.380868335479946</v>
      </c>
      <c r="AC41" s="680">
        <v>895207</v>
      </c>
    </row>
    <row r="42" spans="1:29">
      <c r="A42" s="951">
        <v>5</v>
      </c>
      <c r="B42" s="36" t="s">
        <v>25</v>
      </c>
      <c r="C42" s="336">
        <v>292</v>
      </c>
      <c r="D42" s="171">
        <v>62.63</v>
      </c>
      <c r="E42" s="118">
        <v>466222</v>
      </c>
      <c r="F42" s="336">
        <v>268</v>
      </c>
      <c r="G42" s="232">
        <f t="shared" si="16"/>
        <v>56.535194213158775</v>
      </c>
      <c r="H42" s="332">
        <v>474041</v>
      </c>
      <c r="I42" s="327">
        <v>328</v>
      </c>
      <c r="J42" s="328">
        <f t="shared" si="17"/>
        <v>68.137862839313058</v>
      </c>
      <c r="K42" s="93">
        <v>481377</v>
      </c>
      <c r="L42" s="329">
        <v>394</v>
      </c>
      <c r="M42" s="328">
        <f t="shared" si="18"/>
        <v>80.696860400575943</v>
      </c>
      <c r="N42" s="330">
        <v>488247</v>
      </c>
      <c r="O42" s="176">
        <v>394</v>
      </c>
      <c r="P42" s="171">
        <v>80.7</v>
      </c>
      <c r="Q42" s="114">
        <v>495493</v>
      </c>
      <c r="R42" s="176">
        <v>454</v>
      </c>
      <c r="S42" s="341">
        <f t="shared" si="2"/>
        <v>90.087229837525499</v>
      </c>
      <c r="T42" s="114">
        <v>503956</v>
      </c>
      <c r="U42" s="335">
        <v>480</v>
      </c>
      <c r="V42" s="344">
        <f t="shared" si="0"/>
        <v>93.360693203147036</v>
      </c>
      <c r="W42" s="371">
        <v>514135</v>
      </c>
      <c r="X42" s="742">
        <v>534</v>
      </c>
      <c r="Y42" s="774">
        <f t="shared" si="3"/>
        <v>101.58425786421951</v>
      </c>
      <c r="Z42" s="369">
        <v>525672</v>
      </c>
      <c r="AA42" s="691">
        <v>525</v>
      </c>
      <c r="AB42" s="1043">
        <f t="shared" si="4"/>
        <v>97.462268179033543</v>
      </c>
      <c r="AC42" s="668">
        <v>538670</v>
      </c>
    </row>
    <row r="43" spans="1:29">
      <c r="A43" s="951">
        <v>5</v>
      </c>
      <c r="B43" s="36" t="s">
        <v>26</v>
      </c>
      <c r="C43" s="331">
        <v>113</v>
      </c>
      <c r="D43" s="170">
        <v>58.07</v>
      </c>
      <c r="E43" s="119">
        <v>194602</v>
      </c>
      <c r="F43" s="331">
        <v>111</v>
      </c>
      <c r="G43" s="341">
        <f t="shared" si="16"/>
        <v>57.177001452604905</v>
      </c>
      <c r="H43" s="332">
        <v>194134</v>
      </c>
      <c r="I43" s="333">
        <v>114</v>
      </c>
      <c r="J43" s="334">
        <f t="shared" si="17"/>
        <v>58.808053608183606</v>
      </c>
      <c r="K43" s="91">
        <v>193851</v>
      </c>
      <c r="L43" s="335">
        <v>102</v>
      </c>
      <c r="M43" s="328">
        <f t="shared" si="18"/>
        <v>52.617189313552018</v>
      </c>
      <c r="N43" s="332">
        <v>193853</v>
      </c>
      <c r="O43" s="175">
        <v>102</v>
      </c>
      <c r="P43" s="170">
        <v>52.62</v>
      </c>
      <c r="Q43" s="119">
        <v>194072</v>
      </c>
      <c r="R43" s="175">
        <v>139</v>
      </c>
      <c r="S43" s="232">
        <f t="shared" si="2"/>
        <v>71.625855387913262</v>
      </c>
      <c r="T43" s="119">
        <v>194064</v>
      </c>
      <c r="U43" s="329">
        <v>143</v>
      </c>
      <c r="V43" s="344">
        <f t="shared" si="0"/>
        <v>73.681335950824149</v>
      </c>
      <c r="W43" s="369">
        <v>194079</v>
      </c>
      <c r="X43" s="743">
        <v>162</v>
      </c>
      <c r="Y43" s="774">
        <f t="shared" si="3"/>
        <v>83.439349379097933</v>
      </c>
      <c r="Z43" s="371">
        <v>194153</v>
      </c>
      <c r="AA43" s="690">
        <v>202</v>
      </c>
      <c r="AB43" s="1043">
        <f t="shared" si="4"/>
        <v>103.97204078586392</v>
      </c>
      <c r="AC43" s="680">
        <v>194283</v>
      </c>
    </row>
    <row r="44" spans="1:29">
      <c r="A44" s="951">
        <v>5</v>
      </c>
      <c r="B44" s="36" t="s">
        <v>23</v>
      </c>
      <c r="C44" s="331">
        <v>293</v>
      </c>
      <c r="D44" s="183">
        <v>64.2</v>
      </c>
      <c r="E44" s="114">
        <v>456371</v>
      </c>
      <c r="F44" s="331">
        <v>278</v>
      </c>
      <c r="G44" s="250">
        <f t="shared" si="16"/>
        <v>60.762636661289832</v>
      </c>
      <c r="H44" s="330">
        <v>457518</v>
      </c>
      <c r="I44" s="333">
        <v>292</v>
      </c>
      <c r="J44" s="334">
        <f t="shared" si="17"/>
        <v>63.463360776165594</v>
      </c>
      <c r="K44" s="91">
        <v>460108</v>
      </c>
      <c r="L44" s="335">
        <v>258</v>
      </c>
      <c r="M44" s="328">
        <f t="shared" si="18"/>
        <v>55.767385158094051</v>
      </c>
      <c r="N44" s="332">
        <v>462636</v>
      </c>
      <c r="O44" s="175">
        <v>258</v>
      </c>
      <c r="P44" s="170">
        <v>55.77</v>
      </c>
      <c r="Q44" s="118">
        <v>465056</v>
      </c>
      <c r="R44" s="175">
        <v>288</v>
      </c>
      <c r="S44" s="232">
        <f t="shared" si="2"/>
        <v>61.607440809795584</v>
      </c>
      <c r="T44" s="118">
        <v>467476</v>
      </c>
      <c r="U44" s="335">
        <v>316</v>
      </c>
      <c r="V44" s="344">
        <f t="shared" si="0"/>
        <v>67.236760635004387</v>
      </c>
      <c r="W44" s="371">
        <v>469981</v>
      </c>
      <c r="X44" s="743">
        <v>394</v>
      </c>
      <c r="Y44" s="774">
        <f t="shared" si="3"/>
        <v>83.361720044262114</v>
      </c>
      <c r="Z44" s="371">
        <v>472639</v>
      </c>
      <c r="AA44" s="691">
        <v>411</v>
      </c>
      <c r="AB44" s="1043">
        <f t="shared" si="4"/>
        <v>86.273670157496682</v>
      </c>
      <c r="AC44" s="680">
        <v>476391</v>
      </c>
    </row>
    <row r="45" spans="1:29">
      <c r="A45" s="955">
        <v>5</v>
      </c>
      <c r="B45" s="155" t="s">
        <v>24</v>
      </c>
      <c r="C45" s="336">
        <v>263</v>
      </c>
      <c r="D45" s="171">
        <v>53.18</v>
      </c>
      <c r="E45" s="118">
        <v>494502</v>
      </c>
      <c r="F45" s="336">
        <v>256</v>
      </c>
      <c r="G45" s="181">
        <f t="shared" si="16"/>
        <v>51.459044831682689</v>
      </c>
      <c r="H45" s="337">
        <v>497483</v>
      </c>
      <c r="I45" s="327">
        <v>252</v>
      </c>
      <c r="J45" s="328">
        <f t="shared" si="17"/>
        <v>50.177113262886259</v>
      </c>
      <c r="K45" s="93">
        <v>502221</v>
      </c>
      <c r="L45" s="329">
        <v>272</v>
      </c>
      <c r="M45" s="328">
        <f t="shared" si="18"/>
        <v>53.691381151561686</v>
      </c>
      <c r="N45" s="330">
        <v>506599</v>
      </c>
      <c r="O45" s="176">
        <v>272</v>
      </c>
      <c r="P45" s="171">
        <v>53.69</v>
      </c>
      <c r="Q45" s="117">
        <v>510852</v>
      </c>
      <c r="R45" s="176">
        <v>314</v>
      </c>
      <c r="S45" s="367">
        <f t="shared" si="2"/>
        <v>60.993494674724026</v>
      </c>
      <c r="T45" s="117">
        <v>514809</v>
      </c>
      <c r="U45" s="329">
        <v>376</v>
      </c>
      <c r="V45" s="328">
        <f t="shared" si="0"/>
        <v>72.494365298335524</v>
      </c>
      <c r="W45" s="369">
        <v>518661</v>
      </c>
      <c r="X45" s="742">
        <v>388</v>
      </c>
      <c r="Y45" s="775">
        <f t="shared" si="3"/>
        <v>74.231521994914758</v>
      </c>
      <c r="Z45" s="669">
        <v>522689</v>
      </c>
      <c r="AA45" s="692">
        <v>432</v>
      </c>
      <c r="AB45" s="1045">
        <f t="shared" si="4"/>
        <v>81.52281600942041</v>
      </c>
      <c r="AC45" s="682">
        <v>529913</v>
      </c>
    </row>
    <row r="46" spans="1:29" ht="14.25" customHeight="1">
      <c r="A46" s="956"/>
      <c r="B46" s="475" t="s">
        <v>98</v>
      </c>
      <c r="C46" s="476">
        <f>SUM(C38:C45)</f>
        <v>3112</v>
      </c>
      <c r="D46" s="477">
        <f>C46*100000/E46</f>
        <v>62.914073971343768</v>
      </c>
      <c r="E46" s="490">
        <f>SUM(E38:E45)</f>
        <v>4946429</v>
      </c>
      <c r="F46" s="476">
        <f>SUM(F38:F45)</f>
        <v>3140</v>
      </c>
      <c r="G46" s="477">
        <f>F46*100000/H46</f>
        <v>63.106115143337298</v>
      </c>
      <c r="H46" s="490">
        <f>SUM(H38:H45)</f>
        <v>4975746</v>
      </c>
      <c r="I46" s="481">
        <f>SUM(I38:I45)</f>
        <v>3087</v>
      </c>
      <c r="J46" s="477">
        <f>I46*100000/K46</f>
        <v>61.711291907004863</v>
      </c>
      <c r="K46" s="480">
        <f>SUM(K38:K45)</f>
        <v>5002326</v>
      </c>
      <c r="L46" s="476">
        <f>SUM(L38:L45)</f>
        <v>3407</v>
      </c>
      <c r="M46" s="477">
        <f>L46*100000/N46</f>
        <v>67.785549362384089</v>
      </c>
      <c r="N46" s="480">
        <f>SUM(N38:N45)</f>
        <v>5026145</v>
      </c>
      <c r="O46" s="482">
        <f>SUM(O38:O45)</f>
        <v>3407</v>
      </c>
      <c r="P46" s="477">
        <f>O46*100000/Q46</f>
        <v>67.407882982922473</v>
      </c>
      <c r="Q46" s="490">
        <f>SUM(Q38:Q45)</f>
        <v>5054305</v>
      </c>
      <c r="R46" s="482">
        <f>SUM(R38:R45)</f>
        <v>3939</v>
      </c>
      <c r="S46" s="483">
        <f t="shared" si="2"/>
        <v>77.53822532147656</v>
      </c>
      <c r="T46" s="490">
        <f>SUM(T38:T45)</f>
        <v>5080075</v>
      </c>
      <c r="U46" s="481">
        <f>SUM(U38:U45)</f>
        <v>4356</v>
      </c>
      <c r="V46" s="484">
        <f t="shared" si="0"/>
        <v>85.212684483212257</v>
      </c>
      <c r="W46" s="485">
        <f>SUM(W38:W45)</f>
        <v>5111915</v>
      </c>
      <c r="X46" s="776">
        <f>SUM(X38:X45)</f>
        <v>4783</v>
      </c>
      <c r="Y46" s="787">
        <f t="shared" si="3"/>
        <v>92.917629094893314</v>
      </c>
      <c r="Z46" s="465">
        <f>SUM(Z38:Z45)</f>
        <v>5147570</v>
      </c>
      <c r="AA46" s="808">
        <f>SUM(AA38:AA45)</f>
        <v>5300</v>
      </c>
      <c r="AB46" s="811">
        <f t="shared" si="4"/>
        <v>101.73600007063934</v>
      </c>
      <c r="AC46" s="925">
        <f>SUM(AC38:AC45)</f>
        <v>5209562</v>
      </c>
    </row>
    <row r="47" spans="1:29" ht="14.25" customHeight="1">
      <c r="A47" s="954">
        <v>6</v>
      </c>
      <c r="B47" s="156" t="s">
        <v>18</v>
      </c>
      <c r="C47" s="323">
        <v>611</v>
      </c>
      <c r="D47" s="169">
        <v>54.69</v>
      </c>
      <c r="E47" s="324">
        <v>1117284</v>
      </c>
      <c r="F47" s="323">
        <v>638</v>
      </c>
      <c r="G47" s="339">
        <f t="shared" ref="G47:G54" si="19">F47*100000/H47</f>
        <v>56.108530431402485</v>
      </c>
      <c r="H47" s="326">
        <v>1137082</v>
      </c>
      <c r="I47" s="362">
        <v>620</v>
      </c>
      <c r="J47" s="360">
        <f t="shared" ref="J47:J54" si="20">I47*100000/K47</f>
        <v>53.648764996776748</v>
      </c>
      <c r="K47" s="363">
        <v>1155665</v>
      </c>
      <c r="L47" s="364">
        <v>839</v>
      </c>
      <c r="M47" s="360">
        <f t="shared" ref="M47:M54" si="21">L47*100000/N47</f>
        <v>71.425956652361606</v>
      </c>
      <c r="N47" s="326">
        <v>1174643</v>
      </c>
      <c r="O47" s="165">
        <v>839</v>
      </c>
      <c r="P47" s="169">
        <v>71.430000000000007</v>
      </c>
      <c r="Q47" s="113">
        <v>1194202</v>
      </c>
      <c r="R47" s="165">
        <v>897</v>
      </c>
      <c r="S47" s="325">
        <f t="shared" si="2"/>
        <v>73.932918034192113</v>
      </c>
      <c r="T47" s="113">
        <v>1213262</v>
      </c>
      <c r="U47" s="362">
        <v>1196</v>
      </c>
      <c r="V47" s="328">
        <f t="shared" si="0"/>
        <v>97.041925194956093</v>
      </c>
      <c r="W47" s="392">
        <v>1232457</v>
      </c>
      <c r="X47" s="742">
        <v>1181</v>
      </c>
      <c r="Y47" s="785">
        <f t="shared" si="3"/>
        <v>94.361481978634828</v>
      </c>
      <c r="Z47" s="665">
        <v>1251570</v>
      </c>
      <c r="AA47" s="690">
        <v>1238</v>
      </c>
      <c r="AB47" s="1042">
        <f t="shared" si="4"/>
        <v>97.448088033878562</v>
      </c>
      <c r="AC47" s="684">
        <v>1270420</v>
      </c>
    </row>
    <row r="48" spans="1:29" ht="14.25" customHeight="1">
      <c r="A48" s="951">
        <v>6</v>
      </c>
      <c r="B48" s="36" t="s">
        <v>11</v>
      </c>
      <c r="C48" s="331">
        <v>967</v>
      </c>
      <c r="D48" s="183">
        <v>79.17</v>
      </c>
      <c r="E48" s="114">
        <v>1221369</v>
      </c>
      <c r="F48" s="331">
        <v>926</v>
      </c>
      <c r="G48" s="232">
        <f t="shared" si="19"/>
        <v>74.135334613755703</v>
      </c>
      <c r="H48" s="332">
        <v>1249067</v>
      </c>
      <c r="I48" s="333">
        <v>899</v>
      </c>
      <c r="J48" s="334">
        <f t="shared" si="20"/>
        <v>70.391711473848972</v>
      </c>
      <c r="K48" s="91">
        <v>1277139</v>
      </c>
      <c r="L48" s="335">
        <v>1028</v>
      </c>
      <c r="M48" s="334">
        <f t="shared" si="21"/>
        <v>78.898369996515584</v>
      </c>
      <c r="N48" s="332">
        <v>1302942</v>
      </c>
      <c r="O48" s="175">
        <v>1028</v>
      </c>
      <c r="P48" s="183">
        <v>78.900000000000006</v>
      </c>
      <c r="Q48" s="118">
        <v>1327475</v>
      </c>
      <c r="R48" s="175">
        <v>1137</v>
      </c>
      <c r="S48" s="232">
        <f t="shared" si="2"/>
        <v>84.139391665538142</v>
      </c>
      <c r="T48" s="118">
        <v>1351329</v>
      </c>
      <c r="U48" s="345">
        <v>1325</v>
      </c>
      <c r="V48" s="334">
        <f t="shared" si="0"/>
        <v>96.211237763019739</v>
      </c>
      <c r="W48" s="368">
        <v>1377178</v>
      </c>
      <c r="X48" s="742">
        <v>1423</v>
      </c>
      <c r="Y48" s="774">
        <f t="shared" si="3"/>
        <v>101.21709466394573</v>
      </c>
      <c r="Z48" s="667">
        <v>1405889</v>
      </c>
      <c r="AA48" s="928">
        <v>1464</v>
      </c>
      <c r="AB48" s="1043">
        <f t="shared" si="4"/>
        <v>101.79164418536091</v>
      </c>
      <c r="AC48" s="680">
        <v>1438232</v>
      </c>
    </row>
    <row r="49" spans="1:29">
      <c r="A49" s="951">
        <v>6</v>
      </c>
      <c r="B49" s="36" t="s">
        <v>17</v>
      </c>
      <c r="C49" s="336">
        <v>337</v>
      </c>
      <c r="D49" s="171">
        <v>58.24</v>
      </c>
      <c r="E49" s="118">
        <v>578628</v>
      </c>
      <c r="F49" s="336">
        <v>351</v>
      </c>
      <c r="G49" s="342">
        <f t="shared" si="19"/>
        <v>59.384130733064104</v>
      </c>
      <c r="H49" s="340">
        <v>591067</v>
      </c>
      <c r="I49" s="327">
        <v>317</v>
      </c>
      <c r="J49" s="328">
        <f t="shared" si="20"/>
        <v>52.36380455251247</v>
      </c>
      <c r="K49" s="93">
        <v>605380</v>
      </c>
      <c r="L49" s="329">
        <v>356</v>
      </c>
      <c r="M49" s="334">
        <f t="shared" si="21"/>
        <v>57.488990696795632</v>
      </c>
      <c r="N49" s="330">
        <v>619249</v>
      </c>
      <c r="O49" s="176">
        <v>356</v>
      </c>
      <c r="P49" s="171">
        <v>57.49</v>
      </c>
      <c r="Q49" s="114">
        <v>632069</v>
      </c>
      <c r="R49" s="176">
        <v>499</v>
      </c>
      <c r="S49" s="341">
        <f t="shared" si="2"/>
        <v>77.54395452412254</v>
      </c>
      <c r="T49" s="114">
        <v>643506</v>
      </c>
      <c r="U49" s="335">
        <v>560</v>
      </c>
      <c r="V49" s="344">
        <f t="shared" si="0"/>
        <v>85.463824384050014</v>
      </c>
      <c r="W49" s="371">
        <v>655248</v>
      </c>
      <c r="X49" s="742">
        <v>550</v>
      </c>
      <c r="Y49" s="774">
        <f t="shared" si="3"/>
        <v>82.359124717171284</v>
      </c>
      <c r="Z49" s="663">
        <v>667807</v>
      </c>
      <c r="AA49" s="691">
        <v>620</v>
      </c>
      <c r="AB49" s="1043">
        <f t="shared" si="4"/>
        <v>90.949631507299443</v>
      </c>
      <c r="AC49" s="668">
        <v>681696</v>
      </c>
    </row>
    <row r="50" spans="1:29">
      <c r="A50" s="951">
        <v>6</v>
      </c>
      <c r="B50" s="36" t="s">
        <v>16</v>
      </c>
      <c r="C50" s="331">
        <v>411</v>
      </c>
      <c r="D50" s="170">
        <v>81.680000000000007</v>
      </c>
      <c r="E50" s="114">
        <v>503197</v>
      </c>
      <c r="F50" s="331">
        <v>361</v>
      </c>
      <c r="G50" s="341">
        <f t="shared" si="19"/>
        <v>71.342181608341306</v>
      </c>
      <c r="H50" s="330">
        <v>506012</v>
      </c>
      <c r="I50" s="333">
        <v>369</v>
      </c>
      <c r="J50" s="334">
        <f t="shared" si="20"/>
        <v>72.405044414313835</v>
      </c>
      <c r="K50" s="91">
        <v>509633</v>
      </c>
      <c r="L50" s="335">
        <v>462</v>
      </c>
      <c r="M50" s="328">
        <f t="shared" si="21"/>
        <v>90.070418690976581</v>
      </c>
      <c r="N50" s="332">
        <v>512932</v>
      </c>
      <c r="O50" s="175">
        <v>462</v>
      </c>
      <c r="P50" s="170">
        <v>90.07</v>
      </c>
      <c r="Q50" s="118">
        <v>515736</v>
      </c>
      <c r="R50" s="175">
        <v>497</v>
      </c>
      <c r="S50" s="232">
        <f t="shared" si="2"/>
        <v>95.699676315581712</v>
      </c>
      <c r="T50" s="118">
        <v>519333</v>
      </c>
      <c r="U50" s="329">
        <v>615</v>
      </c>
      <c r="V50" s="344">
        <f t="shared" si="0"/>
        <v>117.5827285311145</v>
      </c>
      <c r="W50" s="369">
        <v>523036</v>
      </c>
      <c r="X50" s="743">
        <v>683</v>
      </c>
      <c r="Y50" s="774">
        <f t="shared" si="3"/>
        <v>129.89606413023839</v>
      </c>
      <c r="Z50" s="371">
        <v>525805</v>
      </c>
      <c r="AA50" s="690">
        <v>708</v>
      </c>
      <c r="AB50" s="1043">
        <f t="shared" si="4"/>
        <v>133.78836494744837</v>
      </c>
      <c r="AC50" s="680">
        <v>529194</v>
      </c>
    </row>
    <row r="51" spans="1:29">
      <c r="A51" s="951">
        <v>6</v>
      </c>
      <c r="B51" s="36" t="s">
        <v>15</v>
      </c>
      <c r="C51" s="331">
        <v>69</v>
      </c>
      <c r="D51" s="170">
        <v>31.33</v>
      </c>
      <c r="E51" s="114">
        <v>220246</v>
      </c>
      <c r="F51" s="331">
        <v>96</v>
      </c>
      <c r="G51" s="232">
        <f t="shared" si="19"/>
        <v>43.402581549381736</v>
      </c>
      <c r="H51" s="332">
        <v>221185</v>
      </c>
      <c r="I51" s="333">
        <v>74</v>
      </c>
      <c r="J51" s="334">
        <f t="shared" si="20"/>
        <v>33.49659149548701</v>
      </c>
      <c r="K51" s="91">
        <v>220918</v>
      </c>
      <c r="L51" s="335">
        <v>104</v>
      </c>
      <c r="M51" s="334">
        <f t="shared" si="21"/>
        <v>47.173020660875878</v>
      </c>
      <c r="N51" s="332">
        <v>220465</v>
      </c>
      <c r="O51" s="176">
        <v>104</v>
      </c>
      <c r="P51" s="171">
        <v>47.17</v>
      </c>
      <c r="Q51" s="114">
        <v>221467</v>
      </c>
      <c r="R51" s="176">
        <v>116</v>
      </c>
      <c r="S51" s="341">
        <f t="shared" si="2"/>
        <v>52.150300763372506</v>
      </c>
      <c r="T51" s="114">
        <v>222434</v>
      </c>
      <c r="U51" s="335">
        <v>176</v>
      </c>
      <c r="V51" s="344">
        <f t="shared" si="0"/>
        <v>78.77081720247233</v>
      </c>
      <c r="W51" s="371">
        <v>223433</v>
      </c>
      <c r="X51" s="743">
        <v>182</v>
      </c>
      <c r="Y51" s="774">
        <f t="shared" si="3"/>
        <v>81.116013727325395</v>
      </c>
      <c r="Z51" s="369">
        <v>224370</v>
      </c>
      <c r="AA51" s="691">
        <v>200</v>
      </c>
      <c r="AB51" s="1043">
        <f t="shared" si="4"/>
        <v>88.07391162663707</v>
      </c>
      <c r="AC51" s="668">
        <v>227082</v>
      </c>
    </row>
    <row r="52" spans="1:29">
      <c r="A52" s="951">
        <v>6</v>
      </c>
      <c r="B52" s="36" t="s">
        <v>12</v>
      </c>
      <c r="C52" s="331">
        <v>438</v>
      </c>
      <c r="D52" s="170">
        <v>66.709999999999994</v>
      </c>
      <c r="E52" s="114">
        <v>656586</v>
      </c>
      <c r="F52" s="331">
        <v>452</v>
      </c>
      <c r="G52" s="250">
        <f t="shared" si="19"/>
        <v>68.288467407364877</v>
      </c>
      <c r="H52" s="330">
        <v>661898</v>
      </c>
      <c r="I52" s="333">
        <v>454</v>
      </c>
      <c r="J52" s="334">
        <f t="shared" si="20"/>
        <v>68.07545879710365</v>
      </c>
      <c r="K52" s="91">
        <v>666907</v>
      </c>
      <c r="L52" s="335">
        <v>421</v>
      </c>
      <c r="M52" s="328">
        <f t="shared" si="21"/>
        <v>62.699379559108685</v>
      </c>
      <c r="N52" s="332">
        <v>671458</v>
      </c>
      <c r="O52" s="175">
        <v>421</v>
      </c>
      <c r="P52" s="170">
        <v>62.7</v>
      </c>
      <c r="Q52" s="118">
        <v>676652</v>
      </c>
      <c r="R52" s="175">
        <v>466</v>
      </c>
      <c r="S52" s="232">
        <f t="shared" si="2"/>
        <v>68.273886703440795</v>
      </c>
      <c r="T52" s="118">
        <v>682545</v>
      </c>
      <c r="U52" s="329">
        <v>641</v>
      </c>
      <c r="V52" s="344">
        <f t="shared" si="0"/>
        <v>93.172261120712591</v>
      </c>
      <c r="W52" s="369">
        <v>687973</v>
      </c>
      <c r="X52" s="743">
        <v>719</v>
      </c>
      <c r="Y52" s="774">
        <f t="shared" si="3"/>
        <v>103.77396615727457</v>
      </c>
      <c r="Z52" s="371">
        <v>692852</v>
      </c>
      <c r="AA52" s="690">
        <v>725</v>
      </c>
      <c r="AB52" s="1043">
        <f t="shared" si="4"/>
        <v>103.83992895916585</v>
      </c>
      <c r="AC52" s="680">
        <v>698190</v>
      </c>
    </row>
    <row r="53" spans="1:29">
      <c r="A53" s="951">
        <v>6</v>
      </c>
      <c r="B53" s="36" t="s">
        <v>13</v>
      </c>
      <c r="C53" s="336">
        <v>248</v>
      </c>
      <c r="D53" s="171">
        <v>54.58</v>
      </c>
      <c r="E53" s="118">
        <v>454404</v>
      </c>
      <c r="F53" s="336">
        <v>221</v>
      </c>
      <c r="G53" s="232">
        <f t="shared" si="19"/>
        <v>48.339399454049136</v>
      </c>
      <c r="H53" s="332">
        <v>457184</v>
      </c>
      <c r="I53" s="327">
        <v>241</v>
      </c>
      <c r="J53" s="328">
        <f t="shared" si="20"/>
        <v>52.321125794315016</v>
      </c>
      <c r="K53" s="93">
        <v>460617</v>
      </c>
      <c r="L53" s="329">
        <v>350</v>
      </c>
      <c r="M53" s="334">
        <f t="shared" si="21"/>
        <v>75.39642362449996</v>
      </c>
      <c r="N53" s="330">
        <v>464213</v>
      </c>
      <c r="O53" s="175">
        <v>350</v>
      </c>
      <c r="P53" s="170">
        <v>75.400000000000006</v>
      </c>
      <c r="Q53" s="114">
        <v>468113</v>
      </c>
      <c r="R53" s="175">
        <v>392</v>
      </c>
      <c r="S53" s="232">
        <f t="shared" si="2"/>
        <v>83.101729660745661</v>
      </c>
      <c r="T53" s="114">
        <v>471711</v>
      </c>
      <c r="U53" s="335">
        <v>435</v>
      </c>
      <c r="V53" s="344">
        <f t="shared" si="0"/>
        <v>91.584924489808813</v>
      </c>
      <c r="W53" s="371">
        <v>474969</v>
      </c>
      <c r="X53" s="742">
        <v>449</v>
      </c>
      <c r="Y53" s="774">
        <f t="shared" si="3"/>
        <v>93.984175492945951</v>
      </c>
      <c r="Z53" s="371">
        <v>477740</v>
      </c>
      <c r="AA53" s="691">
        <v>516</v>
      </c>
      <c r="AB53" s="1043">
        <f t="shared" si="4"/>
        <v>107.3314002587602</v>
      </c>
      <c r="AC53" s="680">
        <v>480754</v>
      </c>
    </row>
    <row r="54" spans="1:29">
      <c r="A54" s="955">
        <v>6</v>
      </c>
      <c r="B54" s="155" t="s">
        <v>14</v>
      </c>
      <c r="C54" s="331">
        <v>235</v>
      </c>
      <c r="D54" s="170">
        <v>43.62</v>
      </c>
      <c r="E54" s="114">
        <v>538741</v>
      </c>
      <c r="F54" s="331">
        <v>259</v>
      </c>
      <c r="G54" s="341">
        <f t="shared" si="19"/>
        <v>47.93801743907337</v>
      </c>
      <c r="H54" s="337">
        <v>540281</v>
      </c>
      <c r="I54" s="356">
        <v>241</v>
      </c>
      <c r="J54" s="357">
        <f t="shared" si="20"/>
        <v>44.469949569970055</v>
      </c>
      <c r="K54" s="92">
        <v>541939</v>
      </c>
      <c r="L54" s="358">
        <v>279</v>
      </c>
      <c r="M54" s="328">
        <f t="shared" si="21"/>
        <v>51.35511231860049</v>
      </c>
      <c r="N54" s="337">
        <v>543276</v>
      </c>
      <c r="O54" s="176">
        <v>279</v>
      </c>
      <c r="P54" s="171">
        <v>51.36</v>
      </c>
      <c r="Q54" s="117">
        <v>544848</v>
      </c>
      <c r="R54" s="176">
        <v>300</v>
      </c>
      <c r="S54" s="367">
        <f t="shared" si="2"/>
        <v>54.847715318418409</v>
      </c>
      <c r="T54" s="117">
        <v>546969</v>
      </c>
      <c r="U54" s="329">
        <v>394</v>
      </c>
      <c r="V54" s="328">
        <f t="shared" si="0"/>
        <v>71.683283603813408</v>
      </c>
      <c r="W54" s="369">
        <v>549640</v>
      </c>
      <c r="X54" s="743">
        <v>391</v>
      </c>
      <c r="Y54" s="775">
        <f t="shared" si="3"/>
        <v>70.889582676108944</v>
      </c>
      <c r="Z54" s="369">
        <v>551562</v>
      </c>
      <c r="AA54" s="690">
        <v>436</v>
      </c>
      <c r="AB54" s="1045">
        <f t="shared" si="4"/>
        <v>78.621739271558766</v>
      </c>
      <c r="AC54" s="668">
        <v>554554</v>
      </c>
    </row>
    <row r="55" spans="1:29" ht="14.25" customHeight="1">
      <c r="A55" s="956"/>
      <c r="B55" s="475" t="s">
        <v>98</v>
      </c>
      <c r="C55" s="476">
        <f>SUM(C47:C54)</f>
        <v>3316</v>
      </c>
      <c r="D55" s="477">
        <f>C55*100000/E55</f>
        <v>62.678918920962374</v>
      </c>
      <c r="E55" s="490">
        <f>SUM(E47:E54)</f>
        <v>5290455</v>
      </c>
      <c r="F55" s="476">
        <f>SUM(F47:F54)</f>
        <v>3304</v>
      </c>
      <c r="G55" s="477">
        <f>F55*100000/H55</f>
        <v>61.598396353613573</v>
      </c>
      <c r="H55" s="490">
        <f>SUM(H47:H54)</f>
        <v>5363776</v>
      </c>
      <c r="I55" s="481">
        <f>SUM(I47:I54)</f>
        <v>3215</v>
      </c>
      <c r="J55" s="477">
        <f>I55*100000/K55</f>
        <v>59.118847824224126</v>
      </c>
      <c r="K55" s="480">
        <f>SUM(K47:K54)</f>
        <v>5438198</v>
      </c>
      <c r="L55" s="479">
        <f>SUM(L47:L54)</f>
        <v>3839</v>
      </c>
      <c r="M55" s="477">
        <f>L55*100000/N55</f>
        <v>69.683716881175371</v>
      </c>
      <c r="N55" s="480">
        <f>SUM(N47:N54)</f>
        <v>5509178</v>
      </c>
      <c r="O55" s="482">
        <f>SUM(O47:O54)</f>
        <v>3839</v>
      </c>
      <c r="P55" s="477">
        <f>O55*100000/Q55</f>
        <v>68.792354605145505</v>
      </c>
      <c r="Q55" s="490">
        <f>SUM(Q47:Q54)</f>
        <v>5580562</v>
      </c>
      <c r="R55" s="482">
        <f>SUM(R47:R54)</f>
        <v>4304</v>
      </c>
      <c r="S55" s="483">
        <f t="shared" si="2"/>
        <v>76.162311370427901</v>
      </c>
      <c r="T55" s="490">
        <f>SUM(T47:T54)</f>
        <v>5651089</v>
      </c>
      <c r="U55" s="481">
        <f>SUM(U47:U54)</f>
        <v>5342</v>
      </c>
      <c r="V55" s="484">
        <f t="shared" si="0"/>
        <v>93.327421315479882</v>
      </c>
      <c r="W55" s="485">
        <f>SUM(W47:W54)</f>
        <v>5723934</v>
      </c>
      <c r="X55" s="776">
        <f>SUM(X47:X54)</f>
        <v>5578</v>
      </c>
      <c r="Y55" s="466">
        <f t="shared" si="3"/>
        <v>96.212308724565958</v>
      </c>
      <c r="Z55" s="462">
        <f>SUM(Z47:Z54)</f>
        <v>5797595</v>
      </c>
      <c r="AA55" s="808">
        <f>SUM(AA47:AA54)</f>
        <v>5907</v>
      </c>
      <c r="AB55" s="812">
        <f t="shared" si="4"/>
        <v>100.45709935950309</v>
      </c>
      <c r="AC55" s="925">
        <f>SUM(AC47:AC54)</f>
        <v>5880122</v>
      </c>
    </row>
    <row r="56" spans="1:29" ht="14.25" customHeight="1">
      <c r="A56" s="954">
        <v>7</v>
      </c>
      <c r="B56" s="156" t="s">
        <v>31</v>
      </c>
      <c r="C56" s="323">
        <v>760</v>
      </c>
      <c r="D56" s="169">
        <v>43.39</v>
      </c>
      <c r="E56" s="324">
        <v>1751458</v>
      </c>
      <c r="F56" s="323">
        <v>771</v>
      </c>
      <c r="G56" s="325">
        <f t="shared" ref="G56:G59" si="22">F56*100000/H56</f>
        <v>43.950205728005798</v>
      </c>
      <c r="H56" s="326">
        <v>1754258</v>
      </c>
      <c r="I56" s="343">
        <v>774</v>
      </c>
      <c r="J56" s="344">
        <f t="shared" ref="J56:J59" si="23">I56*100000/K56</f>
        <v>43.997971773084153</v>
      </c>
      <c r="K56" s="90">
        <v>1759172</v>
      </c>
      <c r="L56" s="345">
        <v>859</v>
      </c>
      <c r="M56" s="328">
        <f t="shared" ref="M56:M59" si="24">L56*100000/N56</f>
        <v>48.670706127522919</v>
      </c>
      <c r="N56" s="340">
        <v>1764922</v>
      </c>
      <c r="O56" s="176">
        <v>859</v>
      </c>
      <c r="P56" s="171">
        <v>48.67</v>
      </c>
      <c r="Q56" s="118">
        <v>1766834</v>
      </c>
      <c r="R56" s="176">
        <v>963</v>
      </c>
      <c r="S56" s="325">
        <f t="shared" si="2"/>
        <v>54.39322745010989</v>
      </c>
      <c r="T56" s="118">
        <v>1770441</v>
      </c>
      <c r="U56" s="329">
        <v>1224</v>
      </c>
      <c r="V56" s="344">
        <f t="shared" si="0"/>
        <v>68.832258485375391</v>
      </c>
      <c r="W56" s="369">
        <v>1778236</v>
      </c>
      <c r="X56" s="742">
        <v>1314</v>
      </c>
      <c r="Y56" s="773">
        <f t="shared" si="3"/>
        <v>73.578325639526682</v>
      </c>
      <c r="Z56" s="369">
        <v>1785852</v>
      </c>
      <c r="AA56" s="693">
        <v>1537</v>
      </c>
      <c r="AB56" s="1041">
        <f t="shared" si="4"/>
        <v>85.672942288654824</v>
      </c>
      <c r="AC56" s="668">
        <v>1794032</v>
      </c>
    </row>
    <row r="57" spans="1:29">
      <c r="A57" s="951">
        <v>7</v>
      </c>
      <c r="B57" s="36" t="s">
        <v>36</v>
      </c>
      <c r="C57" s="336">
        <v>270</v>
      </c>
      <c r="D57" s="171">
        <v>28.82</v>
      </c>
      <c r="E57" s="346">
        <v>936846</v>
      </c>
      <c r="F57" s="336">
        <v>209</v>
      </c>
      <c r="G57" s="250">
        <f t="shared" si="22"/>
        <v>22.318806531187594</v>
      </c>
      <c r="H57" s="340">
        <v>936430</v>
      </c>
      <c r="I57" s="343">
        <v>245</v>
      </c>
      <c r="J57" s="344">
        <f t="shared" si="23"/>
        <v>26.120182692020656</v>
      </c>
      <c r="K57" s="90">
        <v>937972</v>
      </c>
      <c r="L57" s="345">
        <v>276</v>
      </c>
      <c r="M57" s="357">
        <f t="shared" si="24"/>
        <v>29.361670891839477</v>
      </c>
      <c r="N57" s="340">
        <v>940001</v>
      </c>
      <c r="O57" s="175">
        <v>276</v>
      </c>
      <c r="P57" s="170">
        <v>29.36</v>
      </c>
      <c r="Q57" s="119">
        <v>940324</v>
      </c>
      <c r="R57" s="175">
        <v>523</v>
      </c>
      <c r="S57" s="232">
        <f t="shared" si="2"/>
        <v>55.494131203830051</v>
      </c>
      <c r="T57" s="115">
        <v>942442</v>
      </c>
      <c r="U57" s="335">
        <v>574</v>
      </c>
      <c r="V57" s="344">
        <f t="shared" si="0"/>
        <v>60.395813538973712</v>
      </c>
      <c r="W57" s="371">
        <v>950397</v>
      </c>
      <c r="X57" s="743">
        <v>603</v>
      </c>
      <c r="Y57" s="774">
        <f t="shared" si="3"/>
        <v>62.936011923399668</v>
      </c>
      <c r="Z57" s="371">
        <v>958116</v>
      </c>
      <c r="AA57" s="691">
        <v>605</v>
      </c>
      <c r="AB57" s="1043">
        <f t="shared" si="4"/>
        <v>62.851135268109438</v>
      </c>
      <c r="AC57" s="680">
        <v>962592</v>
      </c>
    </row>
    <row r="58" spans="1:29" ht="14.25" customHeight="1">
      <c r="A58" s="951">
        <v>7</v>
      </c>
      <c r="B58" s="36" t="s">
        <v>37</v>
      </c>
      <c r="C58" s="331">
        <v>483</v>
      </c>
      <c r="D58" s="170">
        <v>36.89</v>
      </c>
      <c r="E58" s="114">
        <v>1309318</v>
      </c>
      <c r="F58" s="331">
        <v>460</v>
      </c>
      <c r="G58" s="250">
        <f t="shared" si="22"/>
        <v>35.170857733115888</v>
      </c>
      <c r="H58" s="330">
        <v>1307901</v>
      </c>
      <c r="I58" s="327">
        <v>459</v>
      </c>
      <c r="J58" s="328">
        <f t="shared" si="23"/>
        <v>35.100169306699009</v>
      </c>
      <c r="K58" s="93">
        <v>1307686</v>
      </c>
      <c r="L58" s="329">
        <v>581</v>
      </c>
      <c r="M58" s="357">
        <f t="shared" si="24"/>
        <v>44.387264751316721</v>
      </c>
      <c r="N58" s="330">
        <v>1308934</v>
      </c>
      <c r="O58" s="175">
        <v>581</v>
      </c>
      <c r="P58" s="170">
        <v>44.39</v>
      </c>
      <c r="Q58" s="118">
        <v>1307384</v>
      </c>
      <c r="R58" s="175">
        <v>965</v>
      </c>
      <c r="S58" s="232">
        <f t="shared" si="2"/>
        <v>73.843714560756155</v>
      </c>
      <c r="T58" s="118">
        <v>1306814</v>
      </c>
      <c r="U58" s="329">
        <v>1142</v>
      </c>
      <c r="V58" s="344">
        <f t="shared" si="0"/>
        <v>87.257834676202378</v>
      </c>
      <c r="W58" s="369">
        <v>1308765</v>
      </c>
      <c r="X58" s="742">
        <v>1129</v>
      </c>
      <c r="Y58" s="774">
        <f t="shared" si="3"/>
        <v>86.272903583725977</v>
      </c>
      <c r="Z58" s="371">
        <v>1308638</v>
      </c>
      <c r="AA58" s="690">
        <v>1192</v>
      </c>
      <c r="AB58" s="1043">
        <f t="shared" si="4"/>
        <v>91.11464086919699</v>
      </c>
      <c r="AC58" s="680">
        <v>1308242</v>
      </c>
    </row>
    <row r="59" spans="1:29">
      <c r="A59" s="955">
        <v>7</v>
      </c>
      <c r="B59" s="155" t="s">
        <v>45</v>
      </c>
      <c r="C59" s="355">
        <v>283</v>
      </c>
      <c r="D59" s="235">
        <v>28.98</v>
      </c>
      <c r="E59" s="120">
        <v>976536</v>
      </c>
      <c r="F59" s="355">
        <v>308</v>
      </c>
      <c r="G59" s="250">
        <f t="shared" si="22"/>
        <v>31.491361347012308</v>
      </c>
      <c r="H59" s="337">
        <v>978046</v>
      </c>
      <c r="I59" s="356">
        <v>316</v>
      </c>
      <c r="J59" s="357">
        <f t="shared" si="23"/>
        <v>32.265607211159001</v>
      </c>
      <c r="K59" s="92">
        <v>979371</v>
      </c>
      <c r="L59" s="358">
        <v>310</v>
      </c>
      <c r="M59" s="365">
        <f t="shared" si="24"/>
        <v>31.588525824638847</v>
      </c>
      <c r="N59" s="337">
        <v>981369</v>
      </c>
      <c r="O59" s="176">
        <v>310</v>
      </c>
      <c r="P59" s="171">
        <v>31.59</v>
      </c>
      <c r="Q59" s="120">
        <v>982117</v>
      </c>
      <c r="R59" s="176">
        <v>365</v>
      </c>
      <c r="S59" s="367">
        <f t="shared" si="2"/>
        <v>37.117260034371597</v>
      </c>
      <c r="T59" s="120">
        <v>983370</v>
      </c>
      <c r="U59" s="358">
        <v>500</v>
      </c>
      <c r="V59" s="328">
        <f t="shared" si="0"/>
        <v>50.784261347997116</v>
      </c>
      <c r="W59" s="370">
        <v>984557</v>
      </c>
      <c r="X59" s="743">
        <v>558</v>
      </c>
      <c r="Y59" s="775">
        <f t="shared" si="3"/>
        <v>56.680301766739227</v>
      </c>
      <c r="Z59" s="369">
        <v>984469</v>
      </c>
      <c r="AA59" s="691">
        <v>575</v>
      </c>
      <c r="AB59" s="1045">
        <f t="shared" si="4"/>
        <v>58.372375146565417</v>
      </c>
      <c r="AC59" s="668">
        <v>985055</v>
      </c>
    </row>
    <row r="60" spans="1:29">
      <c r="A60" s="956"/>
      <c r="B60" s="475" t="s">
        <v>98</v>
      </c>
      <c r="C60" s="481">
        <f>SUM(C56:C59)</f>
        <v>1796</v>
      </c>
      <c r="D60" s="477">
        <f>C60*100000/E60</f>
        <v>36.106613420804081</v>
      </c>
      <c r="E60" s="498">
        <f>SUM(E56:E59)</f>
        <v>4974158</v>
      </c>
      <c r="F60" s="488">
        <f>SUM(F56:F59)</f>
        <v>1748</v>
      </c>
      <c r="G60" s="477">
        <f>F60*100000/H60</f>
        <v>35.124135083243999</v>
      </c>
      <c r="H60" s="498">
        <f>SUM(H56:H59)</f>
        <v>4976635</v>
      </c>
      <c r="I60" s="481">
        <f>SUM(I56:I59)</f>
        <v>1794</v>
      </c>
      <c r="J60" s="477">
        <f>I60*100000/K60</f>
        <v>35.993732997525584</v>
      </c>
      <c r="K60" s="479">
        <f>SUM(K56:K59)</f>
        <v>4984201</v>
      </c>
      <c r="L60" s="481">
        <f>SUM(L56:L59)</f>
        <v>2026</v>
      </c>
      <c r="M60" s="477">
        <f>L60*100000/N60</f>
        <v>40.558725471079789</v>
      </c>
      <c r="N60" s="485">
        <f>SUM(N56:N59)</f>
        <v>4995226</v>
      </c>
      <c r="O60" s="482">
        <f>SUM(O56:O59)</f>
        <v>2026</v>
      </c>
      <c r="P60" s="477">
        <f>O60*100000/Q60</f>
        <v>40.547093567922083</v>
      </c>
      <c r="Q60" s="498">
        <f>SUM(Q56:Q59)</f>
        <v>4996659</v>
      </c>
      <c r="R60" s="482">
        <f>SUM(R56:R59)</f>
        <v>2816</v>
      </c>
      <c r="S60" s="483">
        <f t="shared" si="2"/>
        <v>56.285474489947866</v>
      </c>
      <c r="T60" s="498">
        <f>SUM(T56:T59)</f>
        <v>5003067</v>
      </c>
      <c r="U60" s="481">
        <f>SUM(U56:U59)</f>
        <v>3440</v>
      </c>
      <c r="V60" s="484">
        <f t="shared" si="0"/>
        <v>68.499219925307969</v>
      </c>
      <c r="W60" s="485">
        <f>SUM(W56:W59)</f>
        <v>5021955</v>
      </c>
      <c r="X60" s="776">
        <f>SUM(X56:X59)</f>
        <v>3604</v>
      </c>
      <c r="Y60" s="466">
        <f t="shared" si="3"/>
        <v>71.549460748549507</v>
      </c>
      <c r="Z60" s="462">
        <f>SUM(Z56:Z59)</f>
        <v>5037075</v>
      </c>
      <c r="AA60" s="808">
        <f>SUM(AA56:AA59)</f>
        <v>3909</v>
      </c>
      <c r="AB60" s="812">
        <f t="shared" si="4"/>
        <v>77.407151517815819</v>
      </c>
      <c r="AC60" s="925">
        <f>SUM(AC56:AC59)</f>
        <v>5049921</v>
      </c>
    </row>
    <row r="61" spans="1:29">
      <c r="A61" s="954">
        <v>8</v>
      </c>
      <c r="B61" s="156" t="s">
        <v>40</v>
      </c>
      <c r="C61" s="323">
        <v>0</v>
      </c>
      <c r="D61" s="182">
        <v>0</v>
      </c>
      <c r="E61" s="134">
        <v>0</v>
      </c>
      <c r="F61" s="323">
        <v>0</v>
      </c>
      <c r="G61" s="339">
        <v>0</v>
      </c>
      <c r="H61" s="366">
        <v>0</v>
      </c>
      <c r="I61" s="362">
        <v>0</v>
      </c>
      <c r="J61" s="360"/>
      <c r="K61" s="363">
        <v>0</v>
      </c>
      <c r="L61" s="364">
        <v>0</v>
      </c>
      <c r="M61" s="360">
        <v>0</v>
      </c>
      <c r="N61" s="326">
        <v>0</v>
      </c>
      <c r="O61" s="176">
        <v>0</v>
      </c>
      <c r="P61" s="171">
        <v>0</v>
      </c>
      <c r="Q61" s="121">
        <v>407634</v>
      </c>
      <c r="R61" s="176">
        <v>104</v>
      </c>
      <c r="S61" s="325">
        <f t="shared" si="2"/>
        <v>25.358184354000255</v>
      </c>
      <c r="T61" s="134">
        <v>410124</v>
      </c>
      <c r="U61" s="396">
        <v>141</v>
      </c>
      <c r="V61" s="360">
        <f t="shared" si="0"/>
        <v>34.023043976594074</v>
      </c>
      <c r="W61" s="392">
        <v>414425</v>
      </c>
      <c r="X61" s="742">
        <v>173</v>
      </c>
      <c r="Y61" s="773">
        <f t="shared" si="3"/>
        <v>41.446953888466965</v>
      </c>
      <c r="Z61" s="369">
        <v>417401</v>
      </c>
      <c r="AA61" s="690">
        <v>171</v>
      </c>
      <c r="AB61" s="1041">
        <f t="shared" si="4"/>
        <v>40.752515454974429</v>
      </c>
      <c r="AC61" s="668">
        <v>419606</v>
      </c>
    </row>
    <row r="62" spans="1:29">
      <c r="A62" s="951">
        <v>8</v>
      </c>
      <c r="B62" s="36" t="s">
        <v>35</v>
      </c>
      <c r="C62" s="336">
        <v>91</v>
      </c>
      <c r="D62" s="184">
        <v>18.3</v>
      </c>
      <c r="E62" s="338">
        <v>497148</v>
      </c>
      <c r="F62" s="336">
        <v>112</v>
      </c>
      <c r="G62" s="341">
        <f t="shared" ref="G62:G67" si="25">F62*100000/H62</f>
        <v>22.464608213221226</v>
      </c>
      <c r="H62" s="340">
        <v>498562</v>
      </c>
      <c r="I62" s="327">
        <v>122</v>
      </c>
      <c r="J62" s="328">
        <f t="shared" ref="J62:J67" si="26">I62*100000/K62</f>
        <v>24.38941499389265</v>
      </c>
      <c r="K62" s="93">
        <v>500217</v>
      </c>
      <c r="L62" s="329">
        <v>146</v>
      </c>
      <c r="M62" s="328">
        <f t="shared" ref="M62:M67" si="27">L62*100000/N62</f>
        <v>29.089981689251253</v>
      </c>
      <c r="N62" s="330">
        <v>501891</v>
      </c>
      <c r="O62" s="175">
        <v>146</v>
      </c>
      <c r="P62" s="170">
        <v>29.09</v>
      </c>
      <c r="Q62" s="115">
        <v>502710</v>
      </c>
      <c r="R62" s="175">
        <v>163</v>
      </c>
      <c r="S62" s="232">
        <f t="shared" si="2"/>
        <v>32.353402367157528</v>
      </c>
      <c r="T62" s="114">
        <v>503811</v>
      </c>
      <c r="U62" s="329">
        <v>255</v>
      </c>
      <c r="V62" s="344">
        <f t="shared" si="0"/>
        <v>50.384901127041083</v>
      </c>
      <c r="W62" s="369">
        <v>506104</v>
      </c>
      <c r="X62" s="742">
        <v>306</v>
      </c>
      <c r="Y62" s="774">
        <f t="shared" si="3"/>
        <v>60.236101897437209</v>
      </c>
      <c r="Z62" s="371">
        <v>508001</v>
      </c>
      <c r="AA62" s="928">
        <v>331</v>
      </c>
      <c r="AB62" s="1043">
        <f t="shared" si="4"/>
        <v>64.96960560897719</v>
      </c>
      <c r="AC62" s="680">
        <v>509469</v>
      </c>
    </row>
    <row r="63" spans="1:29" ht="14.25" customHeight="1">
      <c r="A63" s="951">
        <v>8</v>
      </c>
      <c r="B63" s="36" t="s">
        <v>34</v>
      </c>
      <c r="C63" s="331">
        <v>465</v>
      </c>
      <c r="D63" s="170">
        <v>30.41</v>
      </c>
      <c r="E63" s="114">
        <v>1529124</v>
      </c>
      <c r="F63" s="331">
        <v>586</v>
      </c>
      <c r="G63" s="250">
        <f t="shared" si="25"/>
        <v>38.221761879727985</v>
      </c>
      <c r="H63" s="332">
        <v>1533158</v>
      </c>
      <c r="I63" s="333">
        <v>519</v>
      </c>
      <c r="J63" s="334">
        <f t="shared" si="26"/>
        <v>33.760818586013656</v>
      </c>
      <c r="K63" s="91">
        <v>1537285</v>
      </c>
      <c r="L63" s="335">
        <v>626</v>
      </c>
      <c r="M63" s="357">
        <f t="shared" si="27"/>
        <v>40.600234910624359</v>
      </c>
      <c r="N63" s="332">
        <v>1541863</v>
      </c>
      <c r="O63" s="176">
        <v>626</v>
      </c>
      <c r="P63" s="171">
        <v>40.6</v>
      </c>
      <c r="Q63" s="114">
        <v>1546447</v>
      </c>
      <c r="R63" s="176">
        <v>717</v>
      </c>
      <c r="S63" s="341">
        <f t="shared" si="2"/>
        <v>46.177536850254043</v>
      </c>
      <c r="T63" s="114">
        <v>1552703</v>
      </c>
      <c r="U63" s="335">
        <v>801</v>
      </c>
      <c r="V63" s="344">
        <f t="shared" si="0"/>
        <v>51.325393382548469</v>
      </c>
      <c r="W63" s="371">
        <v>1560631</v>
      </c>
      <c r="X63" s="743">
        <v>917</v>
      </c>
      <c r="Y63" s="774">
        <f t="shared" si="3"/>
        <v>58.51453483178188</v>
      </c>
      <c r="Z63" s="369">
        <v>1567132</v>
      </c>
      <c r="AA63" s="691">
        <v>1057</v>
      </c>
      <c r="AB63" s="1043">
        <f t="shared" si="4"/>
        <v>67.208146873644864</v>
      </c>
      <c r="AC63" s="685">
        <v>1572726</v>
      </c>
    </row>
    <row r="64" spans="1:29">
      <c r="A64" s="951">
        <v>8</v>
      </c>
      <c r="B64" s="36" t="s">
        <v>32</v>
      </c>
      <c r="C64" s="331">
        <v>231</v>
      </c>
      <c r="D64" s="183">
        <v>37.6</v>
      </c>
      <c r="E64" s="114">
        <v>614421</v>
      </c>
      <c r="F64" s="331">
        <v>237</v>
      </c>
      <c r="G64" s="250">
        <f t="shared" si="25"/>
        <v>38.412852259631983</v>
      </c>
      <c r="H64" s="330">
        <v>616981</v>
      </c>
      <c r="I64" s="327">
        <v>221</v>
      </c>
      <c r="J64" s="328">
        <f t="shared" si="26"/>
        <v>35.668057882318003</v>
      </c>
      <c r="K64" s="93">
        <v>619602</v>
      </c>
      <c r="L64" s="329">
        <v>345</v>
      </c>
      <c r="M64" s="334">
        <f t="shared" si="27"/>
        <v>55.428453915658778</v>
      </c>
      <c r="N64" s="330">
        <v>622424</v>
      </c>
      <c r="O64" s="175">
        <v>345</v>
      </c>
      <c r="P64" s="170">
        <v>55.43</v>
      </c>
      <c r="Q64" s="118">
        <v>624493</v>
      </c>
      <c r="R64" s="175">
        <v>565</v>
      </c>
      <c r="S64" s="232">
        <f t="shared" si="2"/>
        <v>90.060795021630526</v>
      </c>
      <c r="T64" s="118">
        <v>627354</v>
      </c>
      <c r="U64" s="329">
        <v>687</v>
      </c>
      <c r="V64" s="344">
        <f t="shared" si="0"/>
        <v>108.87531953400729</v>
      </c>
      <c r="W64" s="369">
        <v>630997</v>
      </c>
      <c r="X64" s="742">
        <v>578</v>
      </c>
      <c r="Y64" s="774">
        <f t="shared" si="3"/>
        <v>91.259459485062976</v>
      </c>
      <c r="Z64" s="371">
        <v>633359</v>
      </c>
      <c r="AA64" s="690">
        <v>632</v>
      </c>
      <c r="AB64" s="1043">
        <f t="shared" si="4"/>
        <v>99.267119651434186</v>
      </c>
      <c r="AC64" s="680">
        <v>636666</v>
      </c>
    </row>
    <row r="65" spans="1:29">
      <c r="A65" s="951">
        <v>8</v>
      </c>
      <c r="B65" s="36" t="s">
        <v>33</v>
      </c>
      <c r="C65" s="331">
        <v>231</v>
      </c>
      <c r="D65" s="170">
        <v>25.64</v>
      </c>
      <c r="E65" s="114">
        <v>901100</v>
      </c>
      <c r="F65" s="331">
        <v>254</v>
      </c>
      <c r="G65" s="232">
        <f t="shared" si="25"/>
        <v>28.07411566535654</v>
      </c>
      <c r="H65" s="332">
        <v>904748</v>
      </c>
      <c r="I65" s="333">
        <v>232</v>
      </c>
      <c r="J65" s="334">
        <f t="shared" si="26"/>
        <v>25.57702653836995</v>
      </c>
      <c r="K65" s="91">
        <v>907064</v>
      </c>
      <c r="L65" s="335">
        <v>237</v>
      </c>
      <c r="M65" s="334">
        <f t="shared" si="27"/>
        <v>26.041266067021649</v>
      </c>
      <c r="N65" s="332">
        <v>910094</v>
      </c>
      <c r="O65" s="176">
        <v>237</v>
      </c>
      <c r="P65" s="171">
        <v>26.04</v>
      </c>
      <c r="Q65" s="114">
        <v>711404</v>
      </c>
      <c r="R65" s="176">
        <v>189</v>
      </c>
      <c r="S65" s="341">
        <f t="shared" si="2"/>
        <v>36.975085835020685</v>
      </c>
      <c r="T65" s="114">
        <v>511155</v>
      </c>
      <c r="U65" s="335">
        <v>221</v>
      </c>
      <c r="V65" s="344">
        <f t="shared" si="0"/>
        <v>43.021972353029348</v>
      </c>
      <c r="W65" s="371">
        <v>513691</v>
      </c>
      <c r="X65" s="743">
        <v>228</v>
      </c>
      <c r="Y65" s="774">
        <f t="shared" si="3"/>
        <v>44.177313786809584</v>
      </c>
      <c r="Z65" s="369">
        <v>516102</v>
      </c>
      <c r="AA65" s="691">
        <v>305</v>
      </c>
      <c r="AB65" s="1043">
        <f t="shared" si="4"/>
        <v>58.83260676671425</v>
      </c>
      <c r="AC65" s="668">
        <v>518420</v>
      </c>
    </row>
    <row r="66" spans="1:29">
      <c r="A66" s="951">
        <v>8</v>
      </c>
      <c r="B66" s="36" t="s">
        <v>46</v>
      </c>
      <c r="C66" s="331">
        <v>344</v>
      </c>
      <c r="D66" s="170">
        <v>30.96</v>
      </c>
      <c r="E66" s="115">
        <v>1111056</v>
      </c>
      <c r="F66" s="331">
        <v>369</v>
      </c>
      <c r="G66" s="250">
        <f t="shared" si="25"/>
        <v>33.107532187878519</v>
      </c>
      <c r="H66" s="332">
        <v>1114550</v>
      </c>
      <c r="I66" s="333">
        <v>399</v>
      </c>
      <c r="J66" s="334">
        <f t="shared" si="26"/>
        <v>35.712943122439007</v>
      </c>
      <c r="K66" s="91">
        <v>1117242</v>
      </c>
      <c r="L66" s="335">
        <v>421</v>
      </c>
      <c r="M66" s="334">
        <f t="shared" si="27"/>
        <v>37.566544538217045</v>
      </c>
      <c r="N66" s="332">
        <v>1120678</v>
      </c>
      <c r="O66" s="175">
        <v>421</v>
      </c>
      <c r="P66" s="170">
        <v>37.57</v>
      </c>
      <c r="Q66" s="115">
        <v>1123179</v>
      </c>
      <c r="R66" s="175">
        <v>443</v>
      </c>
      <c r="S66" s="232">
        <f t="shared" si="2"/>
        <v>39.33361923458375</v>
      </c>
      <c r="T66" s="115">
        <v>1126263</v>
      </c>
      <c r="U66" s="335">
        <v>589</v>
      </c>
      <c r="V66" s="344">
        <f t="shared" si="0"/>
        <v>52.043341765709535</v>
      </c>
      <c r="W66" s="371">
        <v>1131749</v>
      </c>
      <c r="X66" s="743">
        <v>675</v>
      </c>
      <c r="Y66" s="774">
        <f t="shared" si="3"/>
        <v>59.394649729952327</v>
      </c>
      <c r="Z66" s="371">
        <v>1136466</v>
      </c>
      <c r="AA66" s="691">
        <v>699</v>
      </c>
      <c r="AB66" s="1043">
        <f t="shared" si="4"/>
        <v>61.279613000395379</v>
      </c>
      <c r="AC66" s="680">
        <v>1140673</v>
      </c>
    </row>
    <row r="67" spans="1:29">
      <c r="A67" s="951">
        <v>8</v>
      </c>
      <c r="B67" s="36" t="s">
        <v>41</v>
      </c>
      <c r="C67" s="336">
        <v>151</v>
      </c>
      <c r="D67" s="171">
        <v>21.69</v>
      </c>
      <c r="E67" s="118">
        <v>696229</v>
      </c>
      <c r="F67" s="336">
        <v>174</v>
      </c>
      <c r="G67" s="181">
        <f t="shared" si="25"/>
        <v>24.919976798642292</v>
      </c>
      <c r="H67" s="330">
        <v>698235</v>
      </c>
      <c r="I67" s="327">
        <v>182</v>
      </c>
      <c r="J67" s="328">
        <f t="shared" si="26"/>
        <v>25.998997181537284</v>
      </c>
      <c r="K67" s="93">
        <v>700027</v>
      </c>
      <c r="L67" s="329">
        <v>213</v>
      </c>
      <c r="M67" s="328">
        <f t="shared" si="27"/>
        <v>30.340108341250726</v>
      </c>
      <c r="N67" s="330">
        <v>702041</v>
      </c>
      <c r="O67" s="180">
        <v>213</v>
      </c>
      <c r="P67" s="190">
        <v>30.34</v>
      </c>
      <c r="Q67" s="118">
        <v>704080</v>
      </c>
      <c r="R67" s="180">
        <v>203</v>
      </c>
      <c r="S67" s="367">
        <f t="shared" si="2"/>
        <v>28.730792474513805</v>
      </c>
      <c r="T67" s="118">
        <v>706559</v>
      </c>
      <c r="U67" s="329">
        <v>247</v>
      </c>
      <c r="V67" s="328">
        <f t="shared" si="0"/>
        <v>34.808097462672897</v>
      </c>
      <c r="W67" s="369">
        <v>709605</v>
      </c>
      <c r="X67" s="742">
        <v>343</v>
      </c>
      <c r="Y67" s="775">
        <f t="shared" si="3"/>
        <v>48.16739222019379</v>
      </c>
      <c r="Z67" s="369">
        <v>712100</v>
      </c>
      <c r="AA67" s="690">
        <v>461</v>
      </c>
      <c r="AB67" s="1045">
        <f t="shared" si="4"/>
        <v>64.532385178548935</v>
      </c>
      <c r="AC67" s="668">
        <v>714370</v>
      </c>
    </row>
    <row r="68" spans="1:29" ht="14.25" customHeight="1">
      <c r="A68" s="957"/>
      <c r="B68" s="475" t="s">
        <v>98</v>
      </c>
      <c r="C68" s="481">
        <f>SUM(C61:C67)</f>
        <v>1513</v>
      </c>
      <c r="D68" s="477">
        <f>C68*100000/E68</f>
        <v>28.285248411034576</v>
      </c>
      <c r="E68" s="490">
        <f>SUM(E61:E67)</f>
        <v>5349078</v>
      </c>
      <c r="F68" s="476">
        <f>SUM(F61:F67)</f>
        <v>1732</v>
      </c>
      <c r="G68" s="477">
        <f>F68*100000/H68</f>
        <v>32.275894044128528</v>
      </c>
      <c r="H68" s="490">
        <f>SUM(H61:H67)</f>
        <v>5366234</v>
      </c>
      <c r="I68" s="481">
        <f>SUM(I61:I67)</f>
        <v>1675</v>
      </c>
      <c r="J68" s="477">
        <f>I68*100000/K68</f>
        <v>31.125515359559166</v>
      </c>
      <c r="K68" s="480">
        <f>SUM(K61:K67)</f>
        <v>5381437</v>
      </c>
      <c r="L68" s="481">
        <f>SUM(L61:L67)</f>
        <v>1988</v>
      </c>
      <c r="M68" s="477">
        <f>L68*100000/N68</f>
        <v>36.821695016717015</v>
      </c>
      <c r="N68" s="480">
        <f>SUM(N61:N67)</f>
        <v>5398991</v>
      </c>
      <c r="O68" s="499">
        <f>SUM(O61:O67)</f>
        <v>1988</v>
      </c>
      <c r="P68" s="477">
        <f>O68*100000/Q68</f>
        <v>35.373999078638995</v>
      </c>
      <c r="Q68" s="490">
        <f>SUM(Q61:Q67)</f>
        <v>5619947</v>
      </c>
      <c r="R68" s="499">
        <f>SUM(R61:R67)</f>
        <v>2384</v>
      </c>
      <c r="S68" s="483">
        <f t="shared" si="2"/>
        <v>43.839896843840044</v>
      </c>
      <c r="T68" s="490">
        <f>SUM(T61:T67)</f>
        <v>5437969</v>
      </c>
      <c r="U68" s="481">
        <f>SUM(U61:U67)</f>
        <v>2941</v>
      </c>
      <c r="V68" s="484">
        <f t="shared" si="0"/>
        <v>53.79351265967491</v>
      </c>
      <c r="W68" s="485">
        <f>SUM(W61:W67)</f>
        <v>5467202</v>
      </c>
      <c r="X68" s="776">
        <f>SUM(X61:X67)</f>
        <v>3220</v>
      </c>
      <c r="Y68" s="466">
        <f t="shared" si="3"/>
        <v>58.646101919275644</v>
      </c>
      <c r="Z68" s="462">
        <f>SUM(Z61:Z67)</f>
        <v>5490561</v>
      </c>
      <c r="AA68" s="926">
        <f>SUM(AA61:AA67)</f>
        <v>3656</v>
      </c>
      <c r="AB68" s="812">
        <f t="shared" si="4"/>
        <v>66.328853958595261</v>
      </c>
      <c r="AC68" s="925">
        <f>SUM(AC61:AC67)</f>
        <v>5511930</v>
      </c>
    </row>
    <row r="69" spans="1:29" ht="14.25" customHeight="1">
      <c r="A69" s="951">
        <v>9</v>
      </c>
      <c r="B69" s="36" t="s">
        <v>27</v>
      </c>
      <c r="C69" s="336">
        <v>1499</v>
      </c>
      <c r="D69" s="171">
        <v>58.69</v>
      </c>
      <c r="E69" s="118">
        <v>2554241</v>
      </c>
      <c r="F69" s="336">
        <v>1623</v>
      </c>
      <c r="G69" s="339">
        <f t="shared" ref="G69:G72" si="28">F69*100000/H69</f>
        <v>63.423063486369315</v>
      </c>
      <c r="H69" s="340">
        <v>2559006</v>
      </c>
      <c r="I69" s="327">
        <v>1458</v>
      </c>
      <c r="J69" s="328">
        <f t="shared" ref="J69:J72" si="29">I69*100000/K69</f>
        <v>56.771168968209317</v>
      </c>
      <c r="K69" s="93">
        <v>2568205</v>
      </c>
      <c r="L69" s="329">
        <v>1652</v>
      </c>
      <c r="M69" s="360">
        <f t="shared" ref="M69:M72" si="30">L69*100000/N69</f>
        <v>64.113236705526589</v>
      </c>
      <c r="N69" s="330">
        <v>2576691</v>
      </c>
      <c r="O69" s="198">
        <v>1652</v>
      </c>
      <c r="P69" s="207">
        <v>64.11</v>
      </c>
      <c r="Q69" s="113">
        <v>2583707</v>
      </c>
      <c r="R69" s="198">
        <v>1724</v>
      </c>
      <c r="S69" s="325">
        <f t="shared" si="2"/>
        <v>66.480387899952419</v>
      </c>
      <c r="T69" s="113">
        <v>2593246</v>
      </c>
      <c r="U69" s="345">
        <v>2225</v>
      </c>
      <c r="V69" s="344">
        <f t="shared" si="0"/>
        <v>85.390836738093057</v>
      </c>
      <c r="W69" s="368">
        <v>2605666</v>
      </c>
      <c r="X69" s="742">
        <v>2358</v>
      </c>
      <c r="Y69" s="773">
        <f t="shared" si="3"/>
        <v>90.160327085454625</v>
      </c>
      <c r="Z69" s="369">
        <v>2615341</v>
      </c>
      <c r="AA69" s="693">
        <v>2395</v>
      </c>
      <c r="AB69" s="1041">
        <f t="shared" si="4"/>
        <v>91.249670910633611</v>
      </c>
      <c r="AC69" s="668">
        <v>2624667</v>
      </c>
    </row>
    <row r="70" spans="1:29" ht="14.25" customHeight="1">
      <c r="A70" s="951">
        <v>9</v>
      </c>
      <c r="B70" s="36" t="s">
        <v>29</v>
      </c>
      <c r="C70" s="331">
        <v>484</v>
      </c>
      <c r="D70" s="183">
        <v>31.5</v>
      </c>
      <c r="E70" s="114">
        <v>1536396</v>
      </c>
      <c r="F70" s="331">
        <v>487</v>
      </c>
      <c r="G70" s="341">
        <f t="shared" si="28"/>
        <v>31.646782912816686</v>
      </c>
      <c r="H70" s="332">
        <v>1538861</v>
      </c>
      <c r="I70" s="333">
        <v>488</v>
      </c>
      <c r="J70" s="334">
        <f t="shared" si="29"/>
        <v>31.601755710657432</v>
      </c>
      <c r="K70" s="91">
        <v>1544218</v>
      </c>
      <c r="L70" s="335">
        <v>594</v>
      </c>
      <c r="M70" s="328">
        <f t="shared" si="30"/>
        <v>38.315782683717408</v>
      </c>
      <c r="N70" s="332">
        <v>1550275</v>
      </c>
      <c r="O70" s="176">
        <v>594</v>
      </c>
      <c r="P70" s="171">
        <v>38.32</v>
      </c>
      <c r="Q70" s="114">
        <v>1556426</v>
      </c>
      <c r="R70" s="176">
        <v>615</v>
      </c>
      <c r="S70" s="232">
        <f t="shared" si="2"/>
        <v>39.349624291066931</v>
      </c>
      <c r="T70" s="114">
        <v>1562912</v>
      </c>
      <c r="U70" s="329">
        <v>749</v>
      </c>
      <c r="V70" s="344">
        <f t="shared" ref="V70:V95" si="31">U70*100000/W70</f>
        <v>47.704271729646074</v>
      </c>
      <c r="W70" s="369">
        <v>1570090</v>
      </c>
      <c r="X70" s="742">
        <v>836</v>
      </c>
      <c r="Y70" s="774">
        <f t="shared" si="3"/>
        <v>53.034142949852921</v>
      </c>
      <c r="Z70" s="371">
        <v>1576343</v>
      </c>
      <c r="AA70" s="691">
        <v>948</v>
      </c>
      <c r="AB70" s="1043">
        <f t="shared" si="4"/>
        <v>59.925851241027715</v>
      </c>
      <c r="AC70" s="680">
        <v>1581955</v>
      </c>
    </row>
    <row r="71" spans="1:29" ht="14.25" customHeight="1">
      <c r="A71" s="951">
        <v>9</v>
      </c>
      <c r="B71" s="36" t="s">
        <v>30</v>
      </c>
      <c r="C71" s="331">
        <v>543</v>
      </c>
      <c r="D71" s="170">
        <v>39.520000000000003</v>
      </c>
      <c r="E71" s="114">
        <v>1373965</v>
      </c>
      <c r="F71" s="331">
        <v>573</v>
      </c>
      <c r="G71" s="250">
        <f t="shared" si="28"/>
        <v>41.699536283690747</v>
      </c>
      <c r="H71" s="330">
        <v>1374116</v>
      </c>
      <c r="I71" s="333">
        <v>538</v>
      </c>
      <c r="J71" s="334">
        <f t="shared" si="29"/>
        <v>39.079127242509955</v>
      </c>
      <c r="K71" s="91">
        <v>1376694</v>
      </c>
      <c r="L71" s="335">
        <v>559</v>
      </c>
      <c r="M71" s="357">
        <f t="shared" si="30"/>
        <v>40.513294013454185</v>
      </c>
      <c r="N71" s="332">
        <v>1379794</v>
      </c>
      <c r="O71" s="175">
        <v>559</v>
      </c>
      <c r="P71" s="170">
        <v>40.51</v>
      </c>
      <c r="Q71" s="118">
        <v>1381081</v>
      </c>
      <c r="R71" s="175">
        <v>630</v>
      </c>
      <c r="S71" s="232">
        <f t="shared" ref="S71:S95" si="32">R71*100000/T71</f>
        <v>45.542015038985411</v>
      </c>
      <c r="T71" s="118">
        <v>1383338</v>
      </c>
      <c r="U71" s="335">
        <v>924</v>
      </c>
      <c r="V71" s="344">
        <f t="shared" si="31"/>
        <v>66.607315991883141</v>
      </c>
      <c r="W71" s="371">
        <v>1387235</v>
      </c>
      <c r="X71" s="742">
        <v>967</v>
      </c>
      <c r="Y71" s="774">
        <f t="shared" ref="Y71:Y95" si="33">X71*100000/Z71</f>
        <v>69.572599763294875</v>
      </c>
      <c r="Z71" s="371">
        <v>1389915</v>
      </c>
      <c r="AA71" s="694">
        <v>918</v>
      </c>
      <c r="AB71" s="1043">
        <f t="shared" ref="AB71:AB95" si="34">AA71*100000/AC71</f>
        <v>65.885325084509773</v>
      </c>
      <c r="AC71" s="680">
        <v>1393330</v>
      </c>
    </row>
    <row r="72" spans="1:29" ht="14.25" customHeight="1">
      <c r="A72" s="955">
        <v>9</v>
      </c>
      <c r="B72" s="155" t="s">
        <v>28</v>
      </c>
      <c r="C72" s="359">
        <v>320</v>
      </c>
      <c r="D72" s="171">
        <v>28.59</v>
      </c>
      <c r="E72" s="118">
        <v>1119372</v>
      </c>
      <c r="F72" s="336">
        <v>396</v>
      </c>
      <c r="G72" s="181">
        <f t="shared" si="28"/>
        <v>35.321726518856536</v>
      </c>
      <c r="H72" s="337">
        <v>1121123</v>
      </c>
      <c r="I72" s="327">
        <v>429</v>
      </c>
      <c r="J72" s="328">
        <f t="shared" si="29"/>
        <v>38.170418015013695</v>
      </c>
      <c r="K72" s="93">
        <v>1123907</v>
      </c>
      <c r="L72" s="329">
        <v>437</v>
      </c>
      <c r="M72" s="365">
        <f t="shared" si="30"/>
        <v>38.799781584753553</v>
      </c>
      <c r="N72" s="330">
        <v>1126295</v>
      </c>
      <c r="O72" s="176">
        <v>437</v>
      </c>
      <c r="P72" s="171">
        <v>38.799999999999997</v>
      </c>
      <c r="Q72" s="117">
        <v>1127423</v>
      </c>
      <c r="R72" s="176">
        <v>469</v>
      </c>
      <c r="S72" s="367">
        <f t="shared" si="32"/>
        <v>41.496052123996222</v>
      </c>
      <c r="T72" s="117">
        <v>1130228</v>
      </c>
      <c r="U72" s="329">
        <v>713</v>
      </c>
      <c r="V72" s="328">
        <f t="shared" si="31"/>
        <v>62.853772857219674</v>
      </c>
      <c r="W72" s="369">
        <v>1134379</v>
      </c>
      <c r="X72" s="742">
        <v>717</v>
      </c>
      <c r="Y72" s="777">
        <f t="shared" si="33"/>
        <v>63.094758295156751</v>
      </c>
      <c r="Z72" s="663">
        <v>1136386</v>
      </c>
      <c r="AA72" s="692">
        <v>769</v>
      </c>
      <c r="AB72" s="1045">
        <f t="shared" si="34"/>
        <v>67.595481914472813</v>
      </c>
      <c r="AC72" s="668">
        <v>1137650</v>
      </c>
    </row>
    <row r="73" spans="1:29" ht="14.25" customHeight="1">
      <c r="A73" s="956"/>
      <c r="B73" s="475" t="s">
        <v>98</v>
      </c>
      <c r="C73" s="476">
        <f>SUM(C69:C72)</f>
        <v>2846</v>
      </c>
      <c r="D73" s="477">
        <f>C73*100000/E73</f>
        <v>43.226173128873228</v>
      </c>
      <c r="E73" s="490">
        <f>SUM(E69:E72)</f>
        <v>6583974</v>
      </c>
      <c r="F73" s="476">
        <f>SUM(F69:F72)</f>
        <v>3079</v>
      </c>
      <c r="G73" s="477">
        <f>F73*100000/H73</f>
        <v>46.70029573314914</v>
      </c>
      <c r="H73" s="490">
        <f>SUM(H69:H72)</f>
        <v>6593106</v>
      </c>
      <c r="I73" s="481">
        <f>SUM(I69:I72)</f>
        <v>2913</v>
      </c>
      <c r="J73" s="477">
        <f>I73*100000/K73</f>
        <v>44.049439409262689</v>
      </c>
      <c r="K73" s="479">
        <f>SUM(K69:K72)</f>
        <v>6613024</v>
      </c>
      <c r="L73" s="481">
        <f>SUM(L69:L72)</f>
        <v>3242</v>
      </c>
      <c r="M73" s="477">
        <f>L73*100000/N73</f>
        <v>48.876422704168746</v>
      </c>
      <c r="N73" s="485">
        <f>SUM(N69:N72)</f>
        <v>6633055</v>
      </c>
      <c r="O73" s="482">
        <f>SUM(O69:O72)</f>
        <v>3242</v>
      </c>
      <c r="P73" s="477">
        <f>O73*100000/Q73</f>
        <v>48.761874050275267</v>
      </c>
      <c r="Q73" s="490">
        <f>SUM(Q69:Q72)</f>
        <v>6648637</v>
      </c>
      <c r="R73" s="482">
        <f>SUM(R69:R72)</f>
        <v>3438</v>
      </c>
      <c r="S73" s="483">
        <f t="shared" si="32"/>
        <v>51.54636083891927</v>
      </c>
      <c r="T73" s="490">
        <f>SUM(T69:T72)</f>
        <v>6669724</v>
      </c>
      <c r="U73" s="500">
        <f>SUM(U69:U72)</f>
        <v>4611</v>
      </c>
      <c r="V73" s="484">
        <f t="shared" si="31"/>
        <v>68.847920900293701</v>
      </c>
      <c r="W73" s="485">
        <f>SUM(W69:W72)</f>
        <v>6697370</v>
      </c>
      <c r="X73" s="776">
        <f>SUM(X69:X72)</f>
        <v>4878</v>
      </c>
      <c r="Y73" s="788">
        <f t="shared" si="33"/>
        <v>72.61105822653667</v>
      </c>
      <c r="Z73" s="465">
        <f>SUM(Z69:Z72)</f>
        <v>6717985</v>
      </c>
      <c r="AA73" s="926">
        <f>SUM(AA69:AA72)</f>
        <v>5030</v>
      </c>
      <c r="AB73" s="811">
        <f t="shared" si="34"/>
        <v>74.655641576929</v>
      </c>
      <c r="AC73" s="925">
        <f>SUM(AC69:AC72)</f>
        <v>6737602</v>
      </c>
    </row>
    <row r="74" spans="1:29" ht="14.25" customHeight="1">
      <c r="A74" s="954">
        <v>10</v>
      </c>
      <c r="B74" s="156" t="s">
        <v>43</v>
      </c>
      <c r="C74" s="347">
        <v>425</v>
      </c>
      <c r="D74" s="170">
        <v>29.42</v>
      </c>
      <c r="E74" s="114">
        <v>1444748</v>
      </c>
      <c r="F74" s="331">
        <v>504</v>
      </c>
      <c r="G74" s="250">
        <f t="shared" ref="G74:G78" si="35">F74*100000/H74</f>
        <v>34.946318571749508</v>
      </c>
      <c r="H74" s="326">
        <v>1442212</v>
      </c>
      <c r="I74" s="343">
        <v>431</v>
      </c>
      <c r="J74" s="344">
        <f t="shared" ref="J74:J78" si="36">I74*100000/K74</f>
        <v>29.850146722820956</v>
      </c>
      <c r="K74" s="90">
        <v>1443879</v>
      </c>
      <c r="L74" s="345">
        <v>432</v>
      </c>
      <c r="M74" s="360">
        <f t="shared" ref="M74:M78" si="37">L74*100000/N74</f>
        <v>29.805251657744641</v>
      </c>
      <c r="N74" s="340">
        <v>1449409</v>
      </c>
      <c r="O74" s="176">
        <v>432</v>
      </c>
      <c r="P74" s="171">
        <v>29.81</v>
      </c>
      <c r="Q74" s="118">
        <v>1452338</v>
      </c>
      <c r="R74" s="176">
        <v>759</v>
      </c>
      <c r="S74" s="325">
        <f t="shared" si="32"/>
        <v>52.154660901938932</v>
      </c>
      <c r="T74" s="118">
        <v>1455287</v>
      </c>
      <c r="U74" s="362">
        <v>1010</v>
      </c>
      <c r="V74" s="344">
        <f t="shared" si="31"/>
        <v>69.168654409433231</v>
      </c>
      <c r="W74" s="392">
        <v>1460199</v>
      </c>
      <c r="X74" s="742">
        <v>924</v>
      </c>
      <c r="Y74" s="785">
        <f t="shared" si="33"/>
        <v>63.131140596602947</v>
      </c>
      <c r="Z74" s="663">
        <v>1463620</v>
      </c>
      <c r="AA74" s="690">
        <v>962</v>
      </c>
      <c r="AB74" s="1042">
        <f t="shared" si="34"/>
        <v>65.575737249881726</v>
      </c>
      <c r="AC74" s="668">
        <v>1467006</v>
      </c>
    </row>
    <row r="75" spans="1:29">
      <c r="A75" s="951">
        <v>10</v>
      </c>
      <c r="B75" s="36" t="s">
        <v>38</v>
      </c>
      <c r="C75" s="347">
        <v>798</v>
      </c>
      <c r="D75" s="199">
        <v>44.72</v>
      </c>
      <c r="E75" s="348">
        <v>178372</v>
      </c>
      <c r="F75" s="347">
        <v>1115</v>
      </c>
      <c r="G75" s="232">
        <f t="shared" si="35"/>
        <v>62.270291039612282</v>
      </c>
      <c r="H75" s="340">
        <v>1790581</v>
      </c>
      <c r="I75" s="343">
        <v>1067</v>
      </c>
      <c r="J75" s="328">
        <f t="shared" si="36"/>
        <v>59.290821758564661</v>
      </c>
      <c r="K75" s="90">
        <v>1799604</v>
      </c>
      <c r="L75" s="345">
        <v>1152</v>
      </c>
      <c r="M75" s="328">
        <f t="shared" si="37"/>
        <v>63.701945674184458</v>
      </c>
      <c r="N75" s="340">
        <v>1808422</v>
      </c>
      <c r="O75" s="175">
        <v>1152</v>
      </c>
      <c r="P75" s="183">
        <v>63.7</v>
      </c>
      <c r="Q75" s="115">
        <v>1814573</v>
      </c>
      <c r="R75" s="175">
        <v>1170</v>
      </c>
      <c r="S75" s="232">
        <f t="shared" si="32"/>
        <v>64.233163088001078</v>
      </c>
      <c r="T75" s="115">
        <v>1821489</v>
      </c>
      <c r="U75" s="329">
        <v>1431</v>
      </c>
      <c r="V75" s="344">
        <f t="shared" si="31"/>
        <v>78.123251303009567</v>
      </c>
      <c r="W75" s="369">
        <v>1831721</v>
      </c>
      <c r="X75" s="742">
        <v>1372</v>
      </c>
      <c r="Y75" s="774">
        <f t="shared" si="33"/>
        <v>74.541072565625484</v>
      </c>
      <c r="Z75" s="371">
        <v>1840596</v>
      </c>
      <c r="AA75" s="693">
        <v>1592</v>
      </c>
      <c r="AB75" s="1043">
        <f t="shared" si="34"/>
        <v>86.005286732009793</v>
      </c>
      <c r="AC75" s="680">
        <v>1851049</v>
      </c>
    </row>
    <row r="76" spans="1:29">
      <c r="A76" s="951">
        <v>10</v>
      </c>
      <c r="B76" s="36" t="s">
        <v>44</v>
      </c>
      <c r="C76" s="336">
        <v>180</v>
      </c>
      <c r="D76" s="171">
        <v>33.32</v>
      </c>
      <c r="E76" s="118">
        <v>540216</v>
      </c>
      <c r="F76" s="336">
        <v>162</v>
      </c>
      <c r="G76" s="250">
        <f t="shared" si="35"/>
        <v>30.032590922742088</v>
      </c>
      <c r="H76" s="330">
        <v>539414</v>
      </c>
      <c r="I76" s="327">
        <v>180</v>
      </c>
      <c r="J76" s="328">
        <f t="shared" si="36"/>
        <v>33.382170211976778</v>
      </c>
      <c r="K76" s="93">
        <v>539210</v>
      </c>
      <c r="L76" s="329">
        <v>208</v>
      </c>
      <c r="M76" s="357">
        <f t="shared" si="37"/>
        <v>38.575953827550649</v>
      </c>
      <c r="N76" s="330">
        <v>539196</v>
      </c>
      <c r="O76" s="176">
        <v>208</v>
      </c>
      <c r="P76" s="171">
        <v>38.58</v>
      </c>
      <c r="Q76" s="118">
        <v>539055</v>
      </c>
      <c r="R76" s="176">
        <v>322</v>
      </c>
      <c r="S76" s="341">
        <f t="shared" si="32"/>
        <v>59.678256357031657</v>
      </c>
      <c r="T76" s="118">
        <v>539560</v>
      </c>
      <c r="U76" s="335">
        <v>421</v>
      </c>
      <c r="V76" s="344">
        <f t="shared" si="31"/>
        <v>77.915924830565245</v>
      </c>
      <c r="W76" s="371">
        <v>540326</v>
      </c>
      <c r="X76" s="743">
        <v>408</v>
      </c>
      <c r="Y76" s="774">
        <f t="shared" si="33"/>
        <v>75.514022842991906</v>
      </c>
      <c r="Z76" s="663">
        <v>540297</v>
      </c>
      <c r="AA76" s="691">
        <v>347</v>
      </c>
      <c r="AB76" s="1043">
        <f t="shared" si="34"/>
        <v>64.235943990699667</v>
      </c>
      <c r="AC76" s="686">
        <v>540196</v>
      </c>
    </row>
    <row r="77" spans="1:29">
      <c r="A77" s="951">
        <v>10</v>
      </c>
      <c r="B77" s="36" t="s">
        <v>39</v>
      </c>
      <c r="C77" s="331">
        <v>116</v>
      </c>
      <c r="D77" s="170">
        <v>31.44</v>
      </c>
      <c r="E77" s="122">
        <v>368925</v>
      </c>
      <c r="F77" s="331">
        <v>91</v>
      </c>
      <c r="G77" s="250">
        <f t="shared" si="35"/>
        <v>24.64815436786964</v>
      </c>
      <c r="H77" s="332">
        <v>369196</v>
      </c>
      <c r="I77" s="333">
        <v>114</v>
      </c>
      <c r="J77" s="334">
        <f t="shared" si="36"/>
        <v>30.79907386644549</v>
      </c>
      <c r="K77" s="91">
        <v>370141</v>
      </c>
      <c r="L77" s="335">
        <v>131</v>
      </c>
      <c r="M77" s="334">
        <f t="shared" si="37"/>
        <v>35.265202398033765</v>
      </c>
      <c r="N77" s="332">
        <v>371471</v>
      </c>
      <c r="O77" s="175">
        <v>131</v>
      </c>
      <c r="P77" s="170">
        <v>35.270000000000003</v>
      </c>
      <c r="Q77" s="122">
        <v>372190</v>
      </c>
      <c r="R77" s="175">
        <v>198</v>
      </c>
      <c r="S77" s="232">
        <f t="shared" si="32"/>
        <v>53.101902013581217</v>
      </c>
      <c r="T77" s="122">
        <v>372868</v>
      </c>
      <c r="U77" s="329">
        <v>221</v>
      </c>
      <c r="V77" s="344">
        <f t="shared" si="31"/>
        <v>59.075745263247939</v>
      </c>
      <c r="W77" s="369">
        <v>374096</v>
      </c>
      <c r="X77" s="742">
        <v>234</v>
      </c>
      <c r="Y77" s="774">
        <f t="shared" si="33"/>
        <v>62.393511074848213</v>
      </c>
      <c r="Z77" s="371">
        <v>375039</v>
      </c>
      <c r="AA77" s="690">
        <v>237</v>
      </c>
      <c r="AB77" s="1043">
        <f t="shared" si="34"/>
        <v>63.051870139751678</v>
      </c>
      <c r="AC77" s="680">
        <v>375881</v>
      </c>
    </row>
    <row r="78" spans="1:29">
      <c r="A78" s="955">
        <v>10</v>
      </c>
      <c r="B78" s="155" t="s">
        <v>42</v>
      </c>
      <c r="C78" s="336">
        <v>65</v>
      </c>
      <c r="D78" s="171">
        <v>19.36</v>
      </c>
      <c r="E78" s="118">
        <v>335778</v>
      </c>
      <c r="F78" s="336">
        <v>62</v>
      </c>
      <c r="G78" s="250">
        <f t="shared" si="35"/>
        <v>18.408441755096465</v>
      </c>
      <c r="H78" s="332">
        <v>336802</v>
      </c>
      <c r="I78" s="327">
        <v>104</v>
      </c>
      <c r="J78" s="328">
        <f t="shared" si="36"/>
        <v>30.789909199373543</v>
      </c>
      <c r="K78" s="93">
        <v>337773</v>
      </c>
      <c r="L78" s="329">
        <v>109</v>
      </c>
      <c r="M78" s="328">
        <f t="shared" si="37"/>
        <v>32.171233604476818</v>
      </c>
      <c r="N78" s="330">
        <v>338812</v>
      </c>
      <c r="O78" s="176">
        <v>109</v>
      </c>
      <c r="P78" s="171">
        <v>32.14</v>
      </c>
      <c r="Q78" s="118">
        <v>340079</v>
      </c>
      <c r="R78" s="176">
        <v>90</v>
      </c>
      <c r="S78" s="367">
        <f t="shared" si="32"/>
        <v>26.336966859316703</v>
      </c>
      <c r="T78" s="118">
        <v>341725</v>
      </c>
      <c r="U78" s="358">
        <v>123</v>
      </c>
      <c r="V78" s="328">
        <f t="shared" si="31"/>
        <v>35.798897510375859</v>
      </c>
      <c r="W78" s="370">
        <v>343586</v>
      </c>
      <c r="X78" s="743">
        <v>156</v>
      </c>
      <c r="Y78" s="775">
        <f t="shared" si="33"/>
        <v>45.196561584660984</v>
      </c>
      <c r="Z78" s="663">
        <v>345159</v>
      </c>
      <c r="AA78" s="691">
        <v>178</v>
      </c>
      <c r="AB78" s="1045">
        <f t="shared" si="34"/>
        <v>51.288109514520585</v>
      </c>
      <c r="AC78" s="686">
        <v>347059</v>
      </c>
    </row>
    <row r="79" spans="1:29" ht="14.25" customHeight="1">
      <c r="A79" s="956"/>
      <c r="B79" s="475" t="s">
        <v>98</v>
      </c>
      <c r="C79" s="476">
        <f>SUM(C74:C78)</f>
        <v>1584</v>
      </c>
      <c r="D79" s="477">
        <f>C79*100000/E79</f>
        <v>55.229374495953508</v>
      </c>
      <c r="E79" s="490">
        <f>SUM(E74:E78)</f>
        <v>2868039</v>
      </c>
      <c r="F79" s="488">
        <f>SUM(F74:F78)</f>
        <v>1934</v>
      </c>
      <c r="G79" s="477">
        <f>F79*100000/H79</f>
        <v>43.186946555595377</v>
      </c>
      <c r="H79" s="490">
        <f>SUM(H74:H78)</f>
        <v>4478205</v>
      </c>
      <c r="I79" s="481">
        <f>SUM(I74:I78)</f>
        <v>1896</v>
      </c>
      <c r="J79" s="477">
        <f>I79*100000/K79</f>
        <v>42.221463601691262</v>
      </c>
      <c r="K79" s="480">
        <f>SUM(K74:K78)</f>
        <v>4490607</v>
      </c>
      <c r="L79" s="481">
        <f>SUM(L74:L78)</f>
        <v>2032</v>
      </c>
      <c r="M79" s="477">
        <f>L79*100000/N79</f>
        <v>45.082321828318889</v>
      </c>
      <c r="N79" s="480">
        <f>SUM(N74:N78)</f>
        <v>4507310</v>
      </c>
      <c r="O79" s="482">
        <f>SUM(O74:O78)</f>
        <v>2032</v>
      </c>
      <c r="P79" s="477">
        <f>O79*100000/Q79</f>
        <v>44.973313694396154</v>
      </c>
      <c r="Q79" s="490">
        <f>SUM(Q74:Q78)</f>
        <v>4518235</v>
      </c>
      <c r="R79" s="482">
        <f>SUM(R74:R78)</f>
        <v>2539</v>
      </c>
      <c r="S79" s="483">
        <f t="shared" si="32"/>
        <v>56.037073191833287</v>
      </c>
      <c r="T79" s="490">
        <f>SUM(T74:T78)</f>
        <v>4530929</v>
      </c>
      <c r="U79" s="481">
        <f>SUM(U74:U78)</f>
        <v>3206</v>
      </c>
      <c r="V79" s="484">
        <f t="shared" si="31"/>
        <v>70.462653474956085</v>
      </c>
      <c r="W79" s="485">
        <f>SUM(W74:W78)</f>
        <v>4549928</v>
      </c>
      <c r="X79" s="776">
        <f>SUM(X74:X78)</f>
        <v>3094</v>
      </c>
      <c r="Y79" s="466">
        <f t="shared" si="33"/>
        <v>67.780851843632604</v>
      </c>
      <c r="Z79" s="465">
        <f>SUM(Z74:Z78)</f>
        <v>4564711</v>
      </c>
      <c r="AA79" s="926">
        <f>SUM(AA74:AA78)</f>
        <v>3316</v>
      </c>
      <c r="AB79" s="811">
        <f t="shared" si="34"/>
        <v>72.382924003823462</v>
      </c>
      <c r="AC79" s="925">
        <f>SUM(AC74:AC78)</f>
        <v>4581191</v>
      </c>
    </row>
    <row r="80" spans="1:29" ht="14.25" customHeight="1">
      <c r="A80" s="954">
        <v>11</v>
      </c>
      <c r="B80" s="156" t="s">
        <v>64</v>
      </c>
      <c r="C80" s="336">
        <v>1021</v>
      </c>
      <c r="D80" s="171">
        <v>67.67</v>
      </c>
      <c r="E80" s="118">
        <v>1508729</v>
      </c>
      <c r="F80" s="336">
        <v>856</v>
      </c>
      <c r="G80" s="339">
        <f t="shared" ref="G80:G86" si="38">F80*100000/H80</f>
        <v>56.685700965709785</v>
      </c>
      <c r="H80" s="340">
        <v>1510081</v>
      </c>
      <c r="I80" s="327">
        <v>843</v>
      </c>
      <c r="J80" s="328">
        <f t="shared" ref="J80:J86" si="39">I80*100000/K80</f>
        <v>55.649735416204571</v>
      </c>
      <c r="K80" s="93">
        <v>1514832</v>
      </c>
      <c r="L80" s="329">
        <v>881</v>
      </c>
      <c r="M80" s="360">
        <f t="shared" ref="M80:M86" si="40">L80*100000/N80</f>
        <v>57.978415708531116</v>
      </c>
      <c r="N80" s="330">
        <v>1519531</v>
      </c>
      <c r="O80" s="176">
        <v>881</v>
      </c>
      <c r="P80" s="171">
        <v>57.98</v>
      </c>
      <c r="Q80" s="113">
        <v>1524317</v>
      </c>
      <c r="R80" s="176">
        <v>1037</v>
      </c>
      <c r="S80" s="325">
        <f t="shared" si="32"/>
        <v>67.756565101513971</v>
      </c>
      <c r="T80" s="113">
        <v>1530479</v>
      </c>
      <c r="U80" s="329">
        <v>1063</v>
      </c>
      <c r="V80" s="344">
        <f t="shared" si="31"/>
        <v>69.099335983332949</v>
      </c>
      <c r="W80" s="369">
        <v>1538365</v>
      </c>
      <c r="X80" s="742">
        <v>1515</v>
      </c>
      <c r="Y80" s="773">
        <f t="shared" si="33"/>
        <v>98.06237802884911</v>
      </c>
      <c r="Z80" s="663">
        <v>1544935</v>
      </c>
      <c r="AA80" s="693">
        <v>1718</v>
      </c>
      <c r="AB80" s="1041">
        <f t="shared" si="34"/>
        <v>110.81876230020532</v>
      </c>
      <c r="AC80" s="686">
        <v>1550279</v>
      </c>
    </row>
    <row r="81" spans="1:29">
      <c r="A81" s="951">
        <v>11</v>
      </c>
      <c r="B81" s="36" t="s">
        <v>70</v>
      </c>
      <c r="C81" s="331">
        <v>135</v>
      </c>
      <c r="D81" s="170">
        <v>33.17</v>
      </c>
      <c r="E81" s="114">
        <v>406999</v>
      </c>
      <c r="F81" s="331">
        <v>181</v>
      </c>
      <c r="G81" s="341">
        <f t="shared" si="38"/>
        <v>43.649166807340777</v>
      </c>
      <c r="H81" s="332">
        <v>414670</v>
      </c>
      <c r="I81" s="333">
        <v>168</v>
      </c>
      <c r="J81" s="334">
        <f t="shared" si="39"/>
        <v>39.750988450918179</v>
      </c>
      <c r="K81" s="91">
        <v>422631</v>
      </c>
      <c r="L81" s="335">
        <v>167</v>
      </c>
      <c r="M81" s="334">
        <f t="shared" si="40"/>
        <v>38.870565671471567</v>
      </c>
      <c r="N81" s="332">
        <v>429631</v>
      </c>
      <c r="O81" s="175">
        <v>167</v>
      </c>
      <c r="P81" s="170">
        <v>38.869999999999997</v>
      </c>
      <c r="Q81" s="114">
        <v>435372</v>
      </c>
      <c r="R81" s="175">
        <v>207</v>
      </c>
      <c r="S81" s="232">
        <f t="shared" si="32"/>
        <v>46.885298627642392</v>
      </c>
      <c r="T81" s="114">
        <v>441503</v>
      </c>
      <c r="U81" s="335">
        <v>279</v>
      </c>
      <c r="V81" s="344">
        <f t="shared" si="31"/>
        <v>62.286657037164375</v>
      </c>
      <c r="W81" s="371">
        <v>447929</v>
      </c>
      <c r="X81" s="743">
        <v>279</v>
      </c>
      <c r="Y81" s="774">
        <f t="shared" si="33"/>
        <v>61.474055304616066</v>
      </c>
      <c r="Z81" s="371">
        <v>453850</v>
      </c>
      <c r="AA81" s="691">
        <v>358</v>
      </c>
      <c r="AB81" s="1043">
        <f t="shared" si="34"/>
        <v>77.918233737289313</v>
      </c>
      <c r="AC81" s="680">
        <v>459456</v>
      </c>
    </row>
    <row r="82" spans="1:29">
      <c r="A82" s="951">
        <v>11</v>
      </c>
      <c r="B82" s="36" t="s">
        <v>68</v>
      </c>
      <c r="C82" s="336">
        <v>98</v>
      </c>
      <c r="D82" s="171">
        <v>39.81</v>
      </c>
      <c r="E82" s="118">
        <v>246141</v>
      </c>
      <c r="F82" s="336">
        <v>102</v>
      </c>
      <c r="G82" s="250">
        <f t="shared" si="38"/>
        <v>41.060983611836832</v>
      </c>
      <c r="H82" s="330">
        <v>248411</v>
      </c>
      <c r="I82" s="327">
        <v>127</v>
      </c>
      <c r="J82" s="328">
        <f t="shared" si="39"/>
        <v>50.638766168519432</v>
      </c>
      <c r="K82" s="93">
        <v>250796</v>
      </c>
      <c r="L82" s="329">
        <v>112</v>
      </c>
      <c r="M82" s="334">
        <f t="shared" si="40"/>
        <v>44.37664678962696</v>
      </c>
      <c r="N82" s="330">
        <v>252385</v>
      </c>
      <c r="O82" s="176">
        <v>112</v>
      </c>
      <c r="P82" s="171">
        <v>44.38</v>
      </c>
      <c r="Q82" s="118">
        <v>254022</v>
      </c>
      <c r="R82" s="176">
        <v>167</v>
      </c>
      <c r="S82" s="341">
        <f t="shared" si="32"/>
        <v>65.180397483334119</v>
      </c>
      <c r="T82" s="118">
        <v>256212</v>
      </c>
      <c r="U82" s="329">
        <v>234</v>
      </c>
      <c r="V82" s="344">
        <f t="shared" si="31"/>
        <v>90.544310605679527</v>
      </c>
      <c r="W82" s="369">
        <v>258437</v>
      </c>
      <c r="X82" s="742">
        <v>218</v>
      </c>
      <c r="Y82" s="774">
        <f t="shared" si="33"/>
        <v>83.718965417922774</v>
      </c>
      <c r="Z82" s="369">
        <v>260395</v>
      </c>
      <c r="AA82" s="690">
        <v>226</v>
      </c>
      <c r="AB82" s="1043">
        <f t="shared" si="34"/>
        <v>86.022487648541045</v>
      </c>
      <c r="AC82" s="668">
        <v>262722</v>
      </c>
    </row>
    <row r="83" spans="1:29">
      <c r="A83" s="951">
        <v>11</v>
      </c>
      <c r="B83" s="36" t="s">
        <v>69</v>
      </c>
      <c r="C83" s="331">
        <v>232</v>
      </c>
      <c r="D83" s="183">
        <v>75.3</v>
      </c>
      <c r="E83" s="114">
        <v>308118</v>
      </c>
      <c r="F83" s="331">
        <v>206</v>
      </c>
      <c r="G83" s="250">
        <f t="shared" si="38"/>
        <v>64.124114402400608</v>
      </c>
      <c r="H83" s="332">
        <v>321252</v>
      </c>
      <c r="I83" s="333">
        <v>196</v>
      </c>
      <c r="J83" s="334">
        <f t="shared" si="39"/>
        <v>59.132323658963372</v>
      </c>
      <c r="K83" s="91">
        <v>331460</v>
      </c>
      <c r="L83" s="335">
        <v>202</v>
      </c>
      <c r="M83" s="334">
        <f t="shared" si="40"/>
        <v>59.326265088548858</v>
      </c>
      <c r="N83" s="332">
        <v>340490</v>
      </c>
      <c r="O83" s="175">
        <v>202</v>
      </c>
      <c r="P83" s="170">
        <v>59.33</v>
      </c>
      <c r="Q83" s="114">
        <v>349457</v>
      </c>
      <c r="R83" s="175">
        <v>229</v>
      </c>
      <c r="S83" s="232">
        <f t="shared" si="32"/>
        <v>64.078169770773641</v>
      </c>
      <c r="T83" s="114">
        <v>357376</v>
      </c>
      <c r="U83" s="335">
        <v>278</v>
      </c>
      <c r="V83" s="344">
        <f t="shared" si="31"/>
        <v>76.119754445338899</v>
      </c>
      <c r="W83" s="371">
        <v>365214</v>
      </c>
      <c r="X83" s="743">
        <v>274</v>
      </c>
      <c r="Y83" s="774">
        <f t="shared" si="33"/>
        <v>73.273199391351085</v>
      </c>
      <c r="Z83" s="371">
        <v>373943</v>
      </c>
      <c r="AA83" s="691">
        <v>292</v>
      </c>
      <c r="AB83" s="1043">
        <f t="shared" si="34"/>
        <v>76.342863118815117</v>
      </c>
      <c r="AC83" s="680">
        <v>382485</v>
      </c>
    </row>
    <row r="84" spans="1:29" ht="14.25" customHeight="1">
      <c r="A84" s="951">
        <v>11</v>
      </c>
      <c r="B84" s="36" t="s">
        <v>65</v>
      </c>
      <c r="C84" s="336">
        <v>421</v>
      </c>
      <c r="D84" s="184">
        <v>43.6</v>
      </c>
      <c r="E84" s="118">
        <v>965561</v>
      </c>
      <c r="F84" s="336">
        <v>438</v>
      </c>
      <c r="G84" s="250">
        <f t="shared" si="38"/>
        <v>44.833134757348333</v>
      </c>
      <c r="H84" s="332">
        <v>976956</v>
      </c>
      <c r="I84" s="327">
        <v>465</v>
      </c>
      <c r="J84" s="328">
        <f t="shared" si="39"/>
        <v>47.024130963721639</v>
      </c>
      <c r="K84" s="93">
        <v>988854</v>
      </c>
      <c r="L84" s="329">
        <v>545</v>
      </c>
      <c r="M84" s="334">
        <f t="shared" si="40"/>
        <v>54.64743878985503</v>
      </c>
      <c r="N84" s="330">
        <v>997302</v>
      </c>
      <c r="O84" s="176">
        <v>545</v>
      </c>
      <c r="P84" s="171">
        <v>54.65</v>
      </c>
      <c r="Q84" s="114">
        <v>1006224</v>
      </c>
      <c r="R84" s="176">
        <v>909</v>
      </c>
      <c r="S84" s="341">
        <f t="shared" si="32"/>
        <v>89.32115919015483</v>
      </c>
      <c r="T84" s="114">
        <v>1017676</v>
      </c>
      <c r="U84" s="329">
        <v>991</v>
      </c>
      <c r="V84" s="344">
        <f t="shared" si="31"/>
        <v>96.44299547467277</v>
      </c>
      <c r="W84" s="369">
        <v>1027550</v>
      </c>
      <c r="X84" s="742">
        <v>1050</v>
      </c>
      <c r="Y84" s="774">
        <f t="shared" si="33"/>
        <v>101.34929697371</v>
      </c>
      <c r="Z84" s="369">
        <v>1036021</v>
      </c>
      <c r="AA84" s="690">
        <v>1101</v>
      </c>
      <c r="AB84" s="1043">
        <f t="shared" si="34"/>
        <v>105.51020075687518</v>
      </c>
      <c r="AC84" s="668">
        <v>1043501</v>
      </c>
    </row>
    <row r="85" spans="1:29">
      <c r="A85" s="951">
        <v>11</v>
      </c>
      <c r="B85" s="36" t="s">
        <v>67</v>
      </c>
      <c r="C85" s="331">
        <v>80</v>
      </c>
      <c r="D85" s="170">
        <v>44.37</v>
      </c>
      <c r="E85" s="114">
        <v>180319</v>
      </c>
      <c r="F85" s="331">
        <v>86</v>
      </c>
      <c r="G85" s="232">
        <f t="shared" si="38"/>
        <v>47.315661483951189</v>
      </c>
      <c r="H85" s="330">
        <v>181758</v>
      </c>
      <c r="I85" s="333">
        <v>71</v>
      </c>
      <c r="J85" s="334">
        <f t="shared" si="39"/>
        <v>38.959186137114386</v>
      </c>
      <c r="K85" s="91">
        <v>182242</v>
      </c>
      <c r="L85" s="335">
        <v>84</v>
      </c>
      <c r="M85" s="334">
        <f t="shared" si="40"/>
        <v>46.048339792892108</v>
      </c>
      <c r="N85" s="332">
        <v>182417</v>
      </c>
      <c r="O85" s="175">
        <v>84</v>
      </c>
      <c r="P85" s="170">
        <v>46.05</v>
      </c>
      <c r="Q85" s="118">
        <v>183464</v>
      </c>
      <c r="R85" s="175">
        <v>82</v>
      </c>
      <c r="S85" s="232">
        <f t="shared" si="32"/>
        <v>44.748100934253031</v>
      </c>
      <c r="T85" s="118">
        <v>183248</v>
      </c>
      <c r="U85" s="335">
        <v>121</v>
      </c>
      <c r="V85" s="344">
        <f t="shared" si="31"/>
        <v>67.706701284748647</v>
      </c>
      <c r="W85" s="371">
        <v>178712</v>
      </c>
      <c r="X85" s="743">
        <v>129</v>
      </c>
      <c r="Y85" s="774">
        <f t="shared" si="33"/>
        <v>73.323784189345886</v>
      </c>
      <c r="Z85" s="371">
        <v>175932</v>
      </c>
      <c r="AA85" s="691">
        <v>121</v>
      </c>
      <c r="AB85" s="1043">
        <f t="shared" si="34"/>
        <v>66.36937574391294</v>
      </c>
      <c r="AC85" s="680">
        <v>182313</v>
      </c>
    </row>
    <row r="86" spans="1:29">
      <c r="A86" s="955">
        <v>11</v>
      </c>
      <c r="B86" s="155" t="s">
        <v>66</v>
      </c>
      <c r="C86" s="336">
        <v>295</v>
      </c>
      <c r="D86" s="171">
        <v>61.44</v>
      </c>
      <c r="E86" s="118">
        <v>480131</v>
      </c>
      <c r="F86" s="336">
        <v>239</v>
      </c>
      <c r="G86" s="341">
        <f t="shared" si="38"/>
        <v>49.48127475357704</v>
      </c>
      <c r="H86" s="337">
        <v>483011</v>
      </c>
      <c r="I86" s="327">
        <v>249</v>
      </c>
      <c r="J86" s="328">
        <f t="shared" si="39"/>
        <v>51.210016596981283</v>
      </c>
      <c r="K86" s="93">
        <v>486233</v>
      </c>
      <c r="L86" s="329">
        <v>271</v>
      </c>
      <c r="M86" s="328">
        <f t="shared" si="40"/>
        <v>55.435660881038345</v>
      </c>
      <c r="N86" s="330">
        <v>488855</v>
      </c>
      <c r="O86" s="176">
        <v>271</v>
      </c>
      <c r="P86" s="171">
        <v>55.44</v>
      </c>
      <c r="Q86" s="117">
        <v>491073</v>
      </c>
      <c r="R86" s="176">
        <v>400</v>
      </c>
      <c r="S86" s="367">
        <f t="shared" si="32"/>
        <v>81.013314538244359</v>
      </c>
      <c r="T86" s="117">
        <v>493746</v>
      </c>
      <c r="U86" s="329">
        <v>509</v>
      </c>
      <c r="V86" s="328">
        <f t="shared" si="31"/>
        <v>102.45530412518468</v>
      </c>
      <c r="W86" s="369">
        <v>496802</v>
      </c>
      <c r="X86" s="742">
        <v>529</v>
      </c>
      <c r="Y86" s="775">
        <f t="shared" si="33"/>
        <v>105.91990132830364</v>
      </c>
      <c r="Z86" s="663">
        <v>499434</v>
      </c>
      <c r="AA86" s="692">
        <v>436</v>
      </c>
      <c r="AB86" s="1044">
        <f t="shared" si="34"/>
        <v>86.645124621921212</v>
      </c>
      <c r="AC86" s="686">
        <v>503202</v>
      </c>
    </row>
    <row r="87" spans="1:29" ht="14.25" customHeight="1">
      <c r="A87" s="956"/>
      <c r="B87" s="475" t="s">
        <v>98</v>
      </c>
      <c r="C87" s="501">
        <f>SUM(C80:C86)</f>
        <v>2282</v>
      </c>
      <c r="D87" s="477">
        <f>C87*100000/E87</f>
        <v>55.712917828573161</v>
      </c>
      <c r="E87" s="490">
        <f>SUM(E80:E86)</f>
        <v>4095998</v>
      </c>
      <c r="F87" s="501">
        <f>SUM(F80:F86)</f>
        <v>2108</v>
      </c>
      <c r="G87" s="477">
        <f>F87*100000/H87</f>
        <v>50.965405176180006</v>
      </c>
      <c r="H87" s="502">
        <f>SUM(H80:H86)</f>
        <v>4136139</v>
      </c>
      <c r="I87" s="476">
        <f>SUM(I80:I86)</f>
        <v>2119</v>
      </c>
      <c r="J87" s="477">
        <f>I87*100000/K87</f>
        <v>50.729606171631261</v>
      </c>
      <c r="K87" s="503">
        <f>SUM(K80:K86)</f>
        <v>4177048</v>
      </c>
      <c r="L87" s="479">
        <f>SUM(L80:L86)</f>
        <v>2262</v>
      </c>
      <c r="M87" s="477">
        <f>L87*100000/N87</f>
        <v>53.721419527949742</v>
      </c>
      <c r="N87" s="502">
        <f>SUM(N80:N86)</f>
        <v>4210611</v>
      </c>
      <c r="O87" s="482">
        <f>SUM(O80:O86)</f>
        <v>2262</v>
      </c>
      <c r="P87" s="477">
        <f>O87*100000/Q87</f>
        <v>53.29966641760501</v>
      </c>
      <c r="Q87" s="490">
        <f>SUM(Q80:Q86)</f>
        <v>4243929</v>
      </c>
      <c r="R87" s="482">
        <f>SUM(R80:R86)</f>
        <v>3031</v>
      </c>
      <c r="S87" s="483">
        <f t="shared" si="32"/>
        <v>70.813786142833109</v>
      </c>
      <c r="T87" s="490">
        <f>SUM(T80:T86)</f>
        <v>4280240</v>
      </c>
      <c r="U87" s="481">
        <f>SUM(U80:U86)</f>
        <v>3475</v>
      </c>
      <c r="V87" s="504">
        <f t="shared" si="31"/>
        <v>80.570200525897349</v>
      </c>
      <c r="W87" s="480">
        <f>SUM(W80:W86)</f>
        <v>4313009</v>
      </c>
      <c r="X87" s="776">
        <f>SUM(X80:X86)</f>
        <v>3994</v>
      </c>
      <c r="Y87" s="466">
        <f t="shared" si="33"/>
        <v>91.932116625350162</v>
      </c>
      <c r="Z87" s="465">
        <f>SUM(Z80:Z86)</f>
        <v>4344510</v>
      </c>
      <c r="AA87" s="926">
        <f>SUM(AA80:AA86)</f>
        <v>4252</v>
      </c>
      <c r="AB87" s="811">
        <f t="shared" si="34"/>
        <v>96.989980287219907</v>
      </c>
      <c r="AC87" s="925">
        <f>SUM(AC80:AC86)</f>
        <v>4383958</v>
      </c>
    </row>
    <row r="88" spans="1:29" ht="14.25" customHeight="1">
      <c r="A88" s="954">
        <v>12</v>
      </c>
      <c r="B88" s="154" t="s">
        <v>71</v>
      </c>
      <c r="C88" s="336">
        <v>778</v>
      </c>
      <c r="D88" s="171">
        <v>58.89</v>
      </c>
      <c r="E88" s="118">
        <v>1321209</v>
      </c>
      <c r="F88" s="336">
        <v>736</v>
      </c>
      <c r="G88" s="341">
        <f t="shared" ref="G88:G94" si="41">F88*100000/H88</f>
        <v>55.324119662462735</v>
      </c>
      <c r="H88" s="340">
        <v>1330342</v>
      </c>
      <c r="I88" s="327">
        <v>773</v>
      </c>
      <c r="J88" s="328">
        <f t="shared" ref="J88:J94" si="42">I88*100000/K88</f>
        <v>57.692551690063375</v>
      </c>
      <c r="K88" s="93">
        <v>1339861</v>
      </c>
      <c r="L88" s="329">
        <v>859</v>
      </c>
      <c r="M88" s="328">
        <f t="shared" ref="M88:M94" si="43">L88*100000/N88</f>
        <v>63.606589909284708</v>
      </c>
      <c r="N88" s="330">
        <v>1350489</v>
      </c>
      <c r="O88" s="176">
        <v>859</v>
      </c>
      <c r="P88" s="171">
        <v>63.61</v>
      </c>
      <c r="Q88" s="113">
        <v>1362017</v>
      </c>
      <c r="R88" s="176">
        <v>908</v>
      </c>
      <c r="S88" s="339">
        <f t="shared" si="32"/>
        <v>66.142576588441656</v>
      </c>
      <c r="T88" s="113">
        <v>1372792</v>
      </c>
      <c r="U88" s="329">
        <v>1020</v>
      </c>
      <c r="V88" s="360">
        <f t="shared" si="31"/>
        <v>73.68701656440787</v>
      </c>
      <c r="W88" s="369">
        <v>1384233</v>
      </c>
      <c r="X88" s="742">
        <v>1189</v>
      </c>
      <c r="Y88" s="773">
        <f t="shared" si="33"/>
        <v>85.196514466568786</v>
      </c>
      <c r="Z88" s="394">
        <v>1395597</v>
      </c>
      <c r="AA88" s="693">
        <v>1510</v>
      </c>
      <c r="AB88" s="1042">
        <f t="shared" si="34"/>
        <v>107.40145383160021</v>
      </c>
      <c r="AC88" s="687">
        <v>1405940</v>
      </c>
    </row>
    <row r="89" spans="1:29">
      <c r="A89" s="951">
        <v>12</v>
      </c>
      <c r="B89" s="37" t="s">
        <v>74</v>
      </c>
      <c r="C89" s="331">
        <v>120</v>
      </c>
      <c r="D89" s="183">
        <v>42.4</v>
      </c>
      <c r="E89" s="114">
        <v>283014</v>
      </c>
      <c r="F89" s="331">
        <v>115</v>
      </c>
      <c r="G89" s="250">
        <f t="shared" si="41"/>
        <v>40.147183064172651</v>
      </c>
      <c r="H89" s="332">
        <v>286446</v>
      </c>
      <c r="I89" s="333">
        <v>113</v>
      </c>
      <c r="J89" s="334">
        <f t="shared" si="42"/>
        <v>38.864335952950078</v>
      </c>
      <c r="K89" s="91">
        <v>290755</v>
      </c>
      <c r="L89" s="335">
        <v>111</v>
      </c>
      <c r="M89" s="334">
        <f t="shared" si="43"/>
        <v>37.610162198059861</v>
      </c>
      <c r="N89" s="332">
        <v>295133</v>
      </c>
      <c r="O89" s="175">
        <v>191</v>
      </c>
      <c r="P89" s="170">
        <v>37.61</v>
      </c>
      <c r="Q89" s="114">
        <v>299315</v>
      </c>
      <c r="R89" s="175">
        <v>162</v>
      </c>
      <c r="S89" s="342">
        <f t="shared" si="32"/>
        <v>53.346680980261731</v>
      </c>
      <c r="T89" s="114">
        <v>303674</v>
      </c>
      <c r="U89" s="335">
        <v>160</v>
      </c>
      <c r="V89" s="344">
        <f t="shared" si="31"/>
        <v>51.975727335334398</v>
      </c>
      <c r="W89" s="371">
        <v>307836</v>
      </c>
      <c r="X89" s="743">
        <v>217</v>
      </c>
      <c r="Y89" s="774">
        <f t="shared" si="33"/>
        <v>69.72268364858482</v>
      </c>
      <c r="Z89" s="371">
        <v>311233</v>
      </c>
      <c r="AA89" s="691">
        <v>224</v>
      </c>
      <c r="AB89" s="1043">
        <f t="shared" si="34"/>
        <v>71.269941265932331</v>
      </c>
      <c r="AC89" s="680">
        <v>314298</v>
      </c>
    </row>
    <row r="90" spans="1:29">
      <c r="A90" s="951">
        <v>12</v>
      </c>
      <c r="B90" s="37" t="s">
        <v>73</v>
      </c>
      <c r="C90" s="336">
        <v>298</v>
      </c>
      <c r="D90" s="171">
        <v>48.94</v>
      </c>
      <c r="E90" s="118">
        <v>608892</v>
      </c>
      <c r="F90" s="336">
        <v>293</v>
      </c>
      <c r="G90" s="250">
        <f t="shared" si="41"/>
        <v>47.828847814482835</v>
      </c>
      <c r="H90" s="332">
        <v>612601</v>
      </c>
      <c r="I90" s="327">
        <v>301</v>
      </c>
      <c r="J90" s="328">
        <f t="shared" si="42"/>
        <v>48.802395695012592</v>
      </c>
      <c r="K90" s="93">
        <v>616773</v>
      </c>
      <c r="L90" s="329">
        <v>267</v>
      </c>
      <c r="M90" s="328">
        <f t="shared" si="43"/>
        <v>43.01816752273357</v>
      </c>
      <c r="N90" s="330">
        <v>620668</v>
      </c>
      <c r="O90" s="176">
        <v>267</v>
      </c>
      <c r="P90" s="171">
        <v>43.02</v>
      </c>
      <c r="Q90" s="114">
        <v>624684</v>
      </c>
      <c r="R90" s="176">
        <v>376</v>
      </c>
      <c r="S90" s="341">
        <f t="shared" si="32"/>
        <v>59.747598178333867</v>
      </c>
      <c r="T90" s="114">
        <v>629314</v>
      </c>
      <c r="U90" s="345">
        <v>459</v>
      </c>
      <c r="V90" s="344">
        <f t="shared" si="31"/>
        <v>72.399760244802678</v>
      </c>
      <c r="W90" s="369">
        <v>633980</v>
      </c>
      <c r="X90" s="742">
        <v>576</v>
      </c>
      <c r="Y90" s="774">
        <f t="shared" si="33"/>
        <v>90.367967065896451</v>
      </c>
      <c r="Z90" s="369">
        <v>637394</v>
      </c>
      <c r="AA90" s="690">
        <v>751</v>
      </c>
      <c r="AB90" s="1043">
        <f t="shared" si="34"/>
        <v>117.38593557059568</v>
      </c>
      <c r="AC90" s="668">
        <v>639770</v>
      </c>
    </row>
    <row r="91" spans="1:29">
      <c r="A91" s="951">
        <v>12</v>
      </c>
      <c r="B91" s="37" t="s">
        <v>72</v>
      </c>
      <c r="C91" s="331">
        <v>190</v>
      </c>
      <c r="D91" s="170">
        <v>37.78</v>
      </c>
      <c r="E91" s="114">
        <v>502943</v>
      </c>
      <c r="F91" s="331">
        <v>247</v>
      </c>
      <c r="G91" s="250">
        <f t="shared" si="41"/>
        <v>49.022818434961408</v>
      </c>
      <c r="H91" s="332">
        <v>503847</v>
      </c>
      <c r="I91" s="333">
        <v>236</v>
      </c>
      <c r="J91" s="334">
        <f t="shared" si="42"/>
        <v>46.598506478377111</v>
      </c>
      <c r="K91" s="91">
        <v>506454</v>
      </c>
      <c r="L91" s="335">
        <v>352</v>
      </c>
      <c r="M91" s="357">
        <f t="shared" si="43"/>
        <v>69.201975401843285</v>
      </c>
      <c r="N91" s="332">
        <v>508656</v>
      </c>
      <c r="O91" s="175">
        <v>352</v>
      </c>
      <c r="P91" s="170">
        <v>69.2</v>
      </c>
      <c r="Q91" s="114">
        <v>510299</v>
      </c>
      <c r="R91" s="175">
        <v>517</v>
      </c>
      <c r="S91" s="232">
        <f t="shared" si="32"/>
        <v>100.82355487863146</v>
      </c>
      <c r="T91" s="114">
        <v>512777</v>
      </c>
      <c r="U91" s="335">
        <v>499</v>
      </c>
      <c r="V91" s="344">
        <f t="shared" si="31"/>
        <v>96.657285034391791</v>
      </c>
      <c r="W91" s="371">
        <v>516257</v>
      </c>
      <c r="X91" s="743">
        <v>510</v>
      </c>
      <c r="Y91" s="774">
        <f t="shared" si="33"/>
        <v>98.224259466122263</v>
      </c>
      <c r="Z91" s="371">
        <v>519220</v>
      </c>
      <c r="AA91" s="691">
        <v>580</v>
      </c>
      <c r="AB91" s="1043">
        <f t="shared" si="34"/>
        <v>111.20250167283073</v>
      </c>
      <c r="AC91" s="680">
        <v>521571</v>
      </c>
    </row>
    <row r="92" spans="1:29">
      <c r="A92" s="951">
        <v>12</v>
      </c>
      <c r="B92" s="37" t="s">
        <v>76</v>
      </c>
      <c r="C92" s="336">
        <v>304</v>
      </c>
      <c r="D92" s="171">
        <v>47.74</v>
      </c>
      <c r="E92" s="338">
        <v>636768</v>
      </c>
      <c r="F92" s="336">
        <v>282</v>
      </c>
      <c r="G92" s="250">
        <f t="shared" si="41"/>
        <v>44.063326187366016</v>
      </c>
      <c r="H92" s="337">
        <v>639988</v>
      </c>
      <c r="I92" s="327">
        <v>312</v>
      </c>
      <c r="J92" s="328">
        <f t="shared" si="42"/>
        <v>48.379818792768461</v>
      </c>
      <c r="K92" s="93">
        <v>644897</v>
      </c>
      <c r="L92" s="329">
        <v>313</v>
      </c>
      <c r="M92" s="357">
        <f t="shared" si="43"/>
        <v>48.047255166231224</v>
      </c>
      <c r="N92" s="330">
        <v>651442</v>
      </c>
      <c r="O92" s="176">
        <v>313</v>
      </c>
      <c r="P92" s="171">
        <v>48.05</v>
      </c>
      <c r="Q92" s="120">
        <v>659373</v>
      </c>
      <c r="R92" s="176">
        <v>350</v>
      </c>
      <c r="S92" s="341">
        <f t="shared" si="32"/>
        <v>52.430529548348439</v>
      </c>
      <c r="T92" s="135">
        <v>667550</v>
      </c>
      <c r="U92" s="333">
        <v>385</v>
      </c>
      <c r="V92" s="344">
        <f t="shared" si="31"/>
        <v>57.017862141176224</v>
      </c>
      <c r="W92" s="369">
        <v>675227</v>
      </c>
      <c r="X92" s="742">
        <v>614</v>
      </c>
      <c r="Y92" s="774">
        <f t="shared" si="33"/>
        <v>89.961788217643061</v>
      </c>
      <c r="Z92" s="369">
        <v>682512</v>
      </c>
      <c r="AA92" s="690">
        <v>777</v>
      </c>
      <c r="AB92" s="1043">
        <f t="shared" si="34"/>
        <v>112.59156215358533</v>
      </c>
      <c r="AC92" s="668">
        <v>690105</v>
      </c>
    </row>
    <row r="93" spans="1:29">
      <c r="A93" s="951">
        <v>12</v>
      </c>
      <c r="B93" s="37" t="s">
        <v>75</v>
      </c>
      <c r="C93" s="331">
        <v>238</v>
      </c>
      <c r="D93" s="183">
        <v>50.7</v>
      </c>
      <c r="E93" s="115">
        <v>469472</v>
      </c>
      <c r="F93" s="331">
        <v>280</v>
      </c>
      <c r="G93" s="250">
        <f t="shared" si="41"/>
        <v>59.182978975246719</v>
      </c>
      <c r="H93" s="332">
        <v>473109</v>
      </c>
      <c r="I93" s="333">
        <v>258</v>
      </c>
      <c r="J93" s="334">
        <f t="shared" si="42"/>
        <v>53.982687877538808</v>
      </c>
      <c r="K93" s="91">
        <v>477931</v>
      </c>
      <c r="L93" s="335">
        <v>290</v>
      </c>
      <c r="M93" s="334">
        <f t="shared" si="43"/>
        <v>59.935063458831848</v>
      </c>
      <c r="N93" s="332">
        <v>483857</v>
      </c>
      <c r="O93" s="175">
        <v>290</v>
      </c>
      <c r="P93" s="170">
        <v>59.94</v>
      </c>
      <c r="Q93" s="115">
        <v>490574</v>
      </c>
      <c r="R93" s="175">
        <v>320</v>
      </c>
      <c r="S93" s="232">
        <f t="shared" si="32"/>
        <v>64.348770335216869</v>
      </c>
      <c r="T93" s="115">
        <v>497290</v>
      </c>
      <c r="U93" s="373">
        <v>339</v>
      </c>
      <c r="V93" s="344">
        <f t="shared" si="31"/>
        <v>67.331908571610171</v>
      </c>
      <c r="W93" s="371">
        <v>503476</v>
      </c>
      <c r="X93" s="743">
        <v>444</v>
      </c>
      <c r="Y93" s="774">
        <f t="shared" si="33"/>
        <v>87.225749669956627</v>
      </c>
      <c r="Z93" s="371">
        <v>509024</v>
      </c>
      <c r="AA93" s="691">
        <v>567</v>
      </c>
      <c r="AB93" s="1043">
        <f t="shared" si="34"/>
        <v>110.09174311926606</v>
      </c>
      <c r="AC93" s="680">
        <v>515025</v>
      </c>
    </row>
    <row r="94" spans="1:29">
      <c r="A94" s="955">
        <v>12</v>
      </c>
      <c r="B94" s="153" t="s">
        <v>77</v>
      </c>
      <c r="C94" s="336">
        <v>424</v>
      </c>
      <c r="D94" s="171">
        <v>59.77</v>
      </c>
      <c r="E94" s="354">
        <v>709345</v>
      </c>
      <c r="F94" s="336">
        <v>486</v>
      </c>
      <c r="G94" s="181">
        <f t="shared" si="41"/>
        <v>67.903269975577174</v>
      </c>
      <c r="H94" s="236">
        <v>715724</v>
      </c>
      <c r="I94" s="327">
        <v>534</v>
      </c>
      <c r="J94" s="328">
        <f t="shared" si="42"/>
        <v>73.756804203309116</v>
      </c>
      <c r="K94" s="93">
        <v>724001</v>
      </c>
      <c r="L94" s="329">
        <v>502</v>
      </c>
      <c r="M94" s="328">
        <f t="shared" si="43"/>
        <v>68.521478480570337</v>
      </c>
      <c r="N94" s="330">
        <v>732617</v>
      </c>
      <c r="O94" s="176">
        <v>502</v>
      </c>
      <c r="P94" s="190">
        <v>68.52</v>
      </c>
      <c r="Q94" s="302">
        <v>742268</v>
      </c>
      <c r="R94" s="176">
        <v>508</v>
      </c>
      <c r="S94" s="367">
        <f t="shared" si="32"/>
        <v>67.5187138482477</v>
      </c>
      <c r="T94" s="123">
        <v>752384</v>
      </c>
      <c r="U94" s="329">
        <v>567</v>
      </c>
      <c r="V94" s="365">
        <f t="shared" si="31"/>
        <v>74.431817435948602</v>
      </c>
      <c r="W94" s="369">
        <v>761771</v>
      </c>
      <c r="X94" s="742">
        <v>853</v>
      </c>
      <c r="Y94" s="775">
        <f t="shared" si="33"/>
        <v>110.71135615570715</v>
      </c>
      <c r="Z94" s="669">
        <v>770472</v>
      </c>
      <c r="AA94" s="692">
        <v>1076</v>
      </c>
      <c r="AB94" s="1045">
        <f t="shared" si="34"/>
        <v>138.13626449243267</v>
      </c>
      <c r="AC94" s="682">
        <v>778941</v>
      </c>
    </row>
    <row r="95" spans="1:29">
      <c r="A95" s="509"/>
      <c r="B95" s="475" t="s">
        <v>98</v>
      </c>
      <c r="C95" s="476">
        <f>SUM(C88:C94)</f>
        <v>2352</v>
      </c>
      <c r="D95" s="477">
        <f>C95*100000/E95</f>
        <v>51.901705407950274</v>
      </c>
      <c r="E95" s="480">
        <f>SUM(E88:E94)</f>
        <v>4531643</v>
      </c>
      <c r="F95" s="476">
        <f>SUM(F88:F94)</f>
        <v>2439</v>
      </c>
      <c r="G95" s="477">
        <f>F95*100000/H95</f>
        <v>53.462725257488017</v>
      </c>
      <c r="H95" s="480">
        <f>SUM(H88:H94)</f>
        <v>4562057</v>
      </c>
      <c r="I95" s="476">
        <f>SUM(I88:I94)</f>
        <v>2527</v>
      </c>
      <c r="J95" s="477">
        <f>I95*100000/K95</f>
        <v>54.92675852571103</v>
      </c>
      <c r="K95" s="480">
        <f>SUM(K88:K94)</f>
        <v>4600672</v>
      </c>
      <c r="L95" s="481">
        <f>SUM(L88:L94)</f>
        <v>2694</v>
      </c>
      <c r="M95" s="477">
        <f>L95*100000/N95</f>
        <v>58.024554682004336</v>
      </c>
      <c r="N95" s="480">
        <f>SUM(N88:N94)</f>
        <v>4642862</v>
      </c>
      <c r="O95" s="505">
        <f>SUM(O88:O94)</f>
        <v>2774</v>
      </c>
      <c r="P95" s="477">
        <f>O95*100000/Q95</f>
        <v>59.165665997658117</v>
      </c>
      <c r="Q95" s="480">
        <f>SUM(Q88:Q94)</f>
        <v>4688530</v>
      </c>
      <c r="R95" s="506">
        <f>SUM(R88:R94)</f>
        <v>3141</v>
      </c>
      <c r="S95" s="483">
        <f t="shared" si="32"/>
        <v>66.324857505023985</v>
      </c>
      <c r="T95" s="480">
        <f>SUM(T88:T94)</f>
        <v>4735781</v>
      </c>
      <c r="U95" s="481">
        <f>SUM(U88:U94)</f>
        <v>3429</v>
      </c>
      <c r="V95" s="484">
        <f t="shared" si="31"/>
        <v>71.694704753302474</v>
      </c>
      <c r="W95" s="480">
        <f>SUM(W88:W94)</f>
        <v>4782780</v>
      </c>
      <c r="X95" s="776">
        <f>SUM(X88:X94)</f>
        <v>4403</v>
      </c>
      <c r="Y95" s="466">
        <f t="shared" si="33"/>
        <v>91.245338260540152</v>
      </c>
      <c r="Z95" s="465">
        <f>SUM(Z88:Z94)</f>
        <v>4825452</v>
      </c>
      <c r="AA95" s="808">
        <f>SUM(AA88:AA94)</f>
        <v>5485</v>
      </c>
      <c r="AB95" s="811">
        <f t="shared" si="34"/>
        <v>112.72902900948486</v>
      </c>
      <c r="AC95" s="925">
        <f>SUM(AC88:AC94)</f>
        <v>4865650</v>
      </c>
    </row>
    <row r="97" spans="1:29" s="936" customFormat="1">
      <c r="A97" s="945" t="s">
        <v>109</v>
      </c>
      <c r="B97" s="4"/>
      <c r="C97" s="4"/>
      <c r="D97" s="4"/>
      <c r="E97" s="4"/>
      <c r="F97" s="4"/>
      <c r="G97" s="4"/>
      <c r="H97" s="4"/>
      <c r="I97" s="4"/>
      <c r="J97" s="933"/>
      <c r="K97" s="934"/>
      <c r="L97"/>
      <c r="M97" s="935"/>
    </row>
    <row r="98" spans="1:29">
      <c r="A98" s="1127" t="s">
        <v>114</v>
      </c>
      <c r="B98" s="1128"/>
      <c r="C98" s="1128"/>
      <c r="D98" s="1128"/>
      <c r="E98" s="1128"/>
      <c r="F98" s="1128"/>
      <c r="G98" s="1128"/>
      <c r="H98" s="1128"/>
      <c r="I98" s="1128"/>
      <c r="J98" s="1128"/>
      <c r="K98" s="1128"/>
      <c r="L98" s="1128"/>
      <c r="X98" s="768"/>
      <c r="Y98" s="768"/>
      <c r="AA98" s="768"/>
      <c r="AB98" s="768"/>
      <c r="AC98" s="768"/>
    </row>
    <row r="99" spans="1:29">
      <c r="A99" s="1017" t="s">
        <v>115</v>
      </c>
      <c r="C99" s="1001"/>
      <c r="D99" s="943"/>
      <c r="E99" s="801"/>
      <c r="X99" s="768"/>
      <c r="Y99" s="768"/>
      <c r="AA99" s="768"/>
      <c r="AB99" s="768"/>
      <c r="AC99" s="768"/>
    </row>
  </sheetData>
  <mergeCells count="12">
    <mergeCell ref="AA3:AC3"/>
    <mergeCell ref="A98:L98"/>
    <mergeCell ref="AA4:AC4"/>
    <mergeCell ref="X4:Z4"/>
    <mergeCell ref="U4:W4"/>
    <mergeCell ref="R4:T4"/>
    <mergeCell ref="A4:A5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F99"/>
  <sheetViews>
    <sheetView workbookViewId="0"/>
  </sheetViews>
  <sheetFormatPr defaultRowHeight="14.25"/>
  <cols>
    <col min="1" max="1" width="9" style="938"/>
    <col min="2" max="2" width="16.1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" style="768" customWidth="1"/>
    <col min="15" max="15" width="6.125" style="329" customWidth="1"/>
    <col min="16" max="16" width="6.125" style="5" customWidth="1"/>
    <col min="17" max="17" width="8.25" style="768" customWidth="1"/>
    <col min="18" max="18" width="6.375" style="799" customWidth="1"/>
    <col min="19" max="19" width="6.375" style="943" customWidth="1"/>
    <col min="20" max="20" width="8.125" style="801" customWidth="1"/>
    <col min="21" max="16384" width="9" style="768"/>
  </cols>
  <sheetData>
    <row r="1" spans="1:318">
      <c r="A1" s="1112" t="s">
        <v>120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6"/>
      <c r="N1" s="836"/>
    </row>
    <row r="2" spans="1:318">
      <c r="A2" s="932"/>
      <c r="B2" s="4"/>
      <c r="C2" s="4"/>
      <c r="D2" s="4"/>
      <c r="E2" s="4"/>
      <c r="F2" s="4"/>
      <c r="G2" s="4"/>
      <c r="H2" s="4"/>
      <c r="I2" s="4"/>
      <c r="O2" s="768"/>
      <c r="P2" s="768"/>
      <c r="R2" s="801"/>
      <c r="S2" s="938"/>
      <c r="T2" s="768"/>
      <c r="X2" s="329"/>
      <c r="Y2" s="5"/>
      <c r="AA2" s="799"/>
      <c r="AB2" s="800"/>
      <c r="AC2" s="801"/>
    </row>
    <row r="3" spans="1:318">
      <c r="A3" s="939"/>
      <c r="B3" s="3"/>
      <c r="C3" s="3"/>
      <c r="D3" s="3"/>
      <c r="E3" s="3"/>
      <c r="F3" s="3"/>
      <c r="G3" s="3"/>
      <c r="H3" s="3"/>
      <c r="I3" s="3"/>
      <c r="J3" s="3"/>
      <c r="O3" s="768"/>
      <c r="P3" s="768"/>
      <c r="R3" s="1135" t="s">
        <v>116</v>
      </c>
      <c r="S3" s="1135"/>
      <c r="T3" s="1135"/>
      <c r="X3" s="329"/>
      <c r="Y3" s="5"/>
      <c r="AA3" s="799"/>
      <c r="AB3" s="800"/>
      <c r="AC3" s="801"/>
    </row>
    <row r="4" spans="1:318" ht="14.25" customHeight="1">
      <c r="A4" s="1129" t="s">
        <v>86</v>
      </c>
      <c r="B4" s="75" t="s">
        <v>87</v>
      </c>
      <c r="C4" s="1136" t="s">
        <v>81</v>
      </c>
      <c r="D4" s="1140"/>
      <c r="E4" s="1138"/>
      <c r="F4" s="1136" t="s">
        <v>82</v>
      </c>
      <c r="G4" s="1137"/>
      <c r="H4" s="1138"/>
      <c r="I4" s="1136" t="s">
        <v>83</v>
      </c>
      <c r="J4" s="1137"/>
      <c r="K4" s="1138"/>
      <c r="L4" s="1136" t="s">
        <v>102</v>
      </c>
      <c r="M4" s="1137"/>
      <c r="N4" s="1138"/>
      <c r="O4" s="1116" t="s">
        <v>105</v>
      </c>
      <c r="P4" s="1117"/>
      <c r="Q4" s="1118"/>
      <c r="R4" s="1116" t="s">
        <v>107</v>
      </c>
      <c r="S4" s="1117"/>
      <c r="T4" s="1118"/>
    </row>
    <row r="5" spans="1:318">
      <c r="A5" s="1139"/>
      <c r="B5" s="73"/>
      <c r="C5" s="672" t="s">
        <v>84</v>
      </c>
      <c r="D5" s="210" t="s">
        <v>85</v>
      </c>
      <c r="E5" s="252" t="s">
        <v>97</v>
      </c>
      <c r="F5" s="191" t="s">
        <v>84</v>
      </c>
      <c r="G5" s="673" t="s">
        <v>85</v>
      </c>
      <c r="H5" s="252" t="s">
        <v>97</v>
      </c>
      <c r="I5" s="191" t="s">
        <v>84</v>
      </c>
      <c r="J5" s="209" t="s">
        <v>85</v>
      </c>
      <c r="K5" s="227" t="s">
        <v>97</v>
      </c>
      <c r="L5" s="191" t="s">
        <v>84</v>
      </c>
      <c r="M5" s="209" t="s">
        <v>85</v>
      </c>
      <c r="N5" s="227" t="s">
        <v>97</v>
      </c>
      <c r="O5" s="696" t="s">
        <v>84</v>
      </c>
      <c r="P5" s="413" t="s">
        <v>85</v>
      </c>
      <c r="Q5" s="221" t="s">
        <v>97</v>
      </c>
      <c r="R5" s="696" t="s">
        <v>84</v>
      </c>
      <c r="S5" s="413" t="s">
        <v>85</v>
      </c>
      <c r="T5" s="677" t="s">
        <v>97</v>
      </c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</row>
    <row r="6" spans="1:318" ht="14.25" customHeight="1">
      <c r="A6" s="947"/>
      <c r="B6" s="900" t="s">
        <v>90</v>
      </c>
      <c r="C6" s="908">
        <v>3984</v>
      </c>
      <c r="D6" s="907">
        <v>6.25</v>
      </c>
      <c r="E6" s="854">
        <v>63701703</v>
      </c>
      <c r="F6" s="908">
        <v>14314</v>
      </c>
      <c r="G6" s="909">
        <v>22.3</v>
      </c>
      <c r="H6" s="861">
        <v>64181051</v>
      </c>
      <c r="I6" s="908">
        <v>14469</v>
      </c>
      <c r="J6" s="909">
        <v>22.51</v>
      </c>
      <c r="K6" s="863">
        <v>64266365</v>
      </c>
      <c r="L6" s="910">
        <v>15472</v>
      </c>
      <c r="M6" s="905">
        <f>L6*100000/N6</f>
        <v>23.942569278471051</v>
      </c>
      <c r="N6" s="866">
        <v>64621302</v>
      </c>
      <c r="O6" s="883">
        <v>15306</v>
      </c>
      <c r="P6" s="893">
        <f>O6*100000/Q6</f>
        <v>23.56389230238949</v>
      </c>
      <c r="Q6" s="885">
        <v>64955313</v>
      </c>
      <c r="R6" s="867">
        <f>SUM(R7,R16,R22,R28,R37,R46,R55,R60,R68,R73,R79,R87,R95)</f>
        <v>15569</v>
      </c>
      <c r="S6" s="1003">
        <f>R6*100000/T6</f>
        <v>23.796020190897913</v>
      </c>
      <c r="T6" s="869">
        <v>65426907</v>
      </c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784"/>
      <c r="AY6" s="784"/>
      <c r="AZ6" s="784"/>
      <c r="BA6" s="784"/>
      <c r="BB6" s="784"/>
      <c r="BC6" s="784"/>
      <c r="BD6" s="784"/>
      <c r="BE6" s="784"/>
      <c r="BF6" s="784"/>
      <c r="BG6" s="784"/>
      <c r="BH6" s="784"/>
      <c r="BI6" s="784"/>
      <c r="BJ6" s="784"/>
      <c r="BK6" s="784"/>
      <c r="BL6" s="784"/>
      <c r="BM6" s="784"/>
      <c r="BN6" s="784"/>
      <c r="BO6" s="784"/>
      <c r="BP6" s="784"/>
      <c r="BQ6" s="784"/>
      <c r="BR6" s="784"/>
      <c r="BS6" s="784"/>
      <c r="BT6" s="784"/>
      <c r="BU6" s="784"/>
      <c r="BV6" s="784"/>
      <c r="BW6" s="784"/>
      <c r="BX6" s="784"/>
      <c r="BY6" s="784"/>
      <c r="BZ6" s="784"/>
      <c r="CA6" s="784"/>
      <c r="CB6" s="784"/>
      <c r="CC6" s="784"/>
      <c r="CD6" s="784"/>
      <c r="CE6" s="784"/>
      <c r="CF6" s="784"/>
      <c r="CG6" s="784"/>
      <c r="CH6" s="784"/>
      <c r="CI6" s="784"/>
      <c r="CJ6" s="784"/>
      <c r="CK6" s="784"/>
      <c r="CL6" s="784"/>
      <c r="CM6" s="784"/>
      <c r="CN6" s="784"/>
      <c r="CO6" s="784"/>
      <c r="CP6" s="784"/>
      <c r="CQ6" s="784"/>
      <c r="CR6" s="784"/>
      <c r="CS6" s="784"/>
      <c r="CT6" s="784"/>
      <c r="CU6" s="784"/>
      <c r="CV6" s="784"/>
      <c r="CW6" s="784"/>
      <c r="CX6" s="784"/>
      <c r="CY6" s="784"/>
      <c r="CZ6" s="784"/>
      <c r="DA6" s="784"/>
      <c r="DB6" s="784"/>
      <c r="DC6" s="784"/>
      <c r="DD6" s="784"/>
      <c r="DE6" s="784"/>
      <c r="DF6" s="784"/>
      <c r="DG6" s="784"/>
      <c r="DH6" s="784"/>
      <c r="DI6" s="784"/>
      <c r="DJ6" s="784"/>
      <c r="DK6" s="784"/>
      <c r="DL6" s="784"/>
      <c r="DM6" s="784"/>
      <c r="DN6" s="784"/>
      <c r="DO6" s="784"/>
      <c r="DP6" s="784"/>
      <c r="DQ6" s="784"/>
      <c r="DR6" s="784"/>
      <c r="DS6" s="784"/>
      <c r="DT6" s="784"/>
      <c r="DU6" s="784"/>
      <c r="DV6" s="784"/>
      <c r="DW6" s="784"/>
      <c r="DX6" s="784"/>
      <c r="DY6" s="784"/>
      <c r="DZ6" s="784"/>
      <c r="EA6" s="784"/>
      <c r="EB6" s="784"/>
      <c r="EC6" s="784"/>
      <c r="ED6" s="784"/>
      <c r="EE6" s="784"/>
      <c r="EF6" s="784"/>
      <c r="EG6" s="784"/>
      <c r="EH6" s="784"/>
      <c r="EI6" s="784"/>
      <c r="EJ6" s="784"/>
      <c r="EK6" s="784"/>
      <c r="EL6" s="784"/>
      <c r="EM6" s="784"/>
      <c r="EN6" s="784"/>
      <c r="EO6" s="784"/>
      <c r="EP6" s="784"/>
      <c r="EQ6" s="784"/>
      <c r="ER6" s="784"/>
      <c r="ES6" s="784"/>
      <c r="ET6" s="784"/>
      <c r="EU6" s="784"/>
      <c r="EV6" s="784"/>
      <c r="EW6" s="784"/>
      <c r="EX6" s="784"/>
      <c r="EY6" s="784"/>
      <c r="EZ6" s="784"/>
      <c r="FA6" s="784"/>
      <c r="FB6" s="784"/>
      <c r="FC6" s="784"/>
      <c r="FD6" s="784"/>
      <c r="FE6" s="784"/>
      <c r="FF6" s="784"/>
      <c r="FG6" s="784"/>
      <c r="FH6" s="784"/>
      <c r="FI6" s="784"/>
      <c r="FJ6" s="784"/>
      <c r="FK6" s="784"/>
      <c r="FL6" s="784"/>
      <c r="FM6" s="784"/>
      <c r="FN6" s="784"/>
      <c r="FO6" s="784"/>
      <c r="FP6" s="784"/>
      <c r="FQ6" s="784"/>
      <c r="FR6" s="784"/>
      <c r="FS6" s="784"/>
      <c r="FT6" s="784"/>
      <c r="FU6" s="784"/>
      <c r="FV6" s="784"/>
      <c r="FW6" s="784"/>
      <c r="FX6" s="784"/>
      <c r="FY6" s="784"/>
      <c r="FZ6" s="784"/>
      <c r="GA6" s="784"/>
      <c r="GB6" s="784"/>
      <c r="GC6" s="784"/>
      <c r="GD6" s="784"/>
      <c r="GE6" s="784"/>
      <c r="GF6" s="784"/>
      <c r="GG6" s="784"/>
      <c r="GH6" s="784"/>
      <c r="GI6" s="784"/>
      <c r="GJ6" s="784"/>
      <c r="GK6" s="784"/>
      <c r="GL6" s="784"/>
      <c r="GM6" s="784"/>
      <c r="GN6" s="784"/>
      <c r="GO6" s="784"/>
      <c r="GP6" s="784"/>
      <c r="GQ6" s="784"/>
      <c r="GR6" s="784"/>
      <c r="GS6" s="784"/>
      <c r="GT6" s="784"/>
      <c r="GU6" s="784"/>
      <c r="GV6" s="784"/>
      <c r="GW6" s="784"/>
      <c r="GX6" s="784"/>
      <c r="GY6" s="784"/>
      <c r="GZ6" s="784"/>
      <c r="HA6" s="784"/>
      <c r="HB6" s="784"/>
      <c r="HC6" s="784"/>
      <c r="HD6" s="784"/>
      <c r="HE6" s="784"/>
      <c r="HF6" s="784"/>
      <c r="HG6" s="784"/>
      <c r="HH6" s="784"/>
      <c r="HI6" s="784"/>
      <c r="HJ6" s="784"/>
      <c r="HK6" s="784"/>
      <c r="HL6" s="784"/>
      <c r="HM6" s="784"/>
      <c r="HN6" s="784"/>
      <c r="HO6" s="784"/>
      <c r="HP6" s="784"/>
      <c r="HQ6" s="784"/>
      <c r="HR6" s="784"/>
      <c r="HS6" s="784"/>
      <c r="HT6" s="784"/>
      <c r="HU6" s="784"/>
      <c r="HV6" s="784"/>
      <c r="HW6" s="784"/>
      <c r="HX6" s="784"/>
      <c r="HY6" s="784"/>
      <c r="HZ6" s="784"/>
      <c r="IA6" s="784"/>
      <c r="IB6" s="784"/>
      <c r="IC6" s="784"/>
      <c r="ID6" s="784"/>
      <c r="IE6" s="784"/>
      <c r="IF6" s="784"/>
      <c r="IG6" s="784"/>
      <c r="IH6" s="784"/>
      <c r="II6" s="784"/>
      <c r="IJ6" s="784"/>
      <c r="IK6" s="784"/>
      <c r="IL6" s="784"/>
      <c r="IM6" s="784"/>
      <c r="IN6" s="784"/>
      <c r="IO6" s="784"/>
      <c r="IP6" s="784"/>
      <c r="IQ6" s="784"/>
      <c r="IR6" s="784"/>
      <c r="IS6" s="784"/>
      <c r="IT6" s="784"/>
      <c r="IU6" s="784"/>
      <c r="IV6" s="784"/>
      <c r="IW6" s="784"/>
      <c r="IX6" s="784"/>
      <c r="IY6" s="784"/>
      <c r="IZ6" s="784"/>
      <c r="JA6" s="784"/>
      <c r="JB6" s="784"/>
      <c r="JC6" s="784"/>
      <c r="JD6" s="784"/>
      <c r="JE6" s="784"/>
      <c r="JF6" s="784"/>
      <c r="JG6" s="784"/>
      <c r="JH6" s="784"/>
      <c r="JI6" s="784"/>
      <c r="JJ6" s="784"/>
      <c r="JK6" s="784"/>
      <c r="JL6" s="784"/>
      <c r="JM6" s="784"/>
      <c r="JN6" s="784"/>
      <c r="JO6" s="784"/>
      <c r="JP6" s="784"/>
      <c r="JQ6" s="784"/>
      <c r="JR6" s="784"/>
      <c r="JS6" s="784"/>
      <c r="JT6" s="784"/>
      <c r="JU6" s="784"/>
      <c r="JV6" s="784"/>
      <c r="JW6" s="784"/>
      <c r="JX6" s="784"/>
      <c r="JY6" s="784"/>
      <c r="JZ6" s="784"/>
      <c r="KA6" s="784"/>
      <c r="KB6" s="784"/>
      <c r="KC6" s="784"/>
      <c r="KD6" s="784"/>
      <c r="KE6" s="784"/>
      <c r="KF6" s="784"/>
      <c r="KG6" s="784"/>
      <c r="KH6" s="784"/>
      <c r="KI6" s="784"/>
      <c r="KJ6" s="784"/>
      <c r="KK6" s="784"/>
      <c r="KL6" s="784"/>
      <c r="KM6" s="784"/>
      <c r="KN6" s="784"/>
      <c r="KO6" s="784"/>
      <c r="KP6" s="784"/>
      <c r="KQ6" s="784"/>
      <c r="KR6" s="784"/>
      <c r="KS6" s="784"/>
      <c r="KT6" s="784"/>
      <c r="KU6" s="784"/>
      <c r="KV6" s="784"/>
      <c r="KW6" s="784"/>
      <c r="KX6" s="784"/>
      <c r="KY6" s="784"/>
      <c r="KZ6" s="784"/>
      <c r="LA6" s="784"/>
      <c r="LB6" s="784"/>
      <c r="LC6" s="784"/>
      <c r="LD6" s="784"/>
      <c r="LE6" s="784"/>
      <c r="LF6" s="819"/>
    </row>
    <row r="7" spans="1:318" ht="14.25" customHeight="1">
      <c r="A7" s="948"/>
      <c r="B7" s="620" t="s">
        <v>1</v>
      </c>
      <c r="C7" s="655">
        <v>175</v>
      </c>
      <c r="D7" s="656">
        <v>3.07</v>
      </c>
      <c r="E7" s="634">
        <v>5701995</v>
      </c>
      <c r="F7" s="655">
        <v>1129</v>
      </c>
      <c r="G7" s="656">
        <v>19.850000000000001</v>
      </c>
      <c r="H7" s="614">
        <v>5688119</v>
      </c>
      <c r="I7" s="655">
        <v>1176</v>
      </c>
      <c r="J7" s="656">
        <v>20.73</v>
      </c>
      <c r="K7" s="618">
        <v>5674202</v>
      </c>
      <c r="L7" s="493">
        <v>1290</v>
      </c>
      <c r="M7" s="513">
        <f>L7*100000/N7</f>
        <v>22.711643467339073</v>
      </c>
      <c r="N7" s="494">
        <v>5679906</v>
      </c>
      <c r="O7" s="783">
        <v>1213</v>
      </c>
      <c r="P7" s="772">
        <f>O7*100000/Q7</f>
        <v>21.320844790577627</v>
      </c>
      <c r="Q7" s="670">
        <v>5689268</v>
      </c>
      <c r="R7" s="803">
        <v>1354</v>
      </c>
      <c r="S7" s="1063">
        <f t="shared" ref="S7:S70" si="0">R7*100000/T7</f>
        <v>23.77797622026765</v>
      </c>
      <c r="T7" s="678">
        <v>5694345</v>
      </c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  <c r="BE7" s="769"/>
      <c r="BF7" s="769"/>
      <c r="BG7" s="769"/>
      <c r="BH7" s="769"/>
      <c r="BI7" s="769"/>
      <c r="BJ7" s="769"/>
      <c r="BK7" s="769"/>
      <c r="BL7" s="769"/>
      <c r="BM7" s="769"/>
      <c r="BN7" s="769"/>
      <c r="BO7" s="769"/>
      <c r="BP7" s="769"/>
      <c r="BQ7" s="769"/>
      <c r="BR7" s="769"/>
      <c r="BS7" s="769"/>
      <c r="BT7" s="769"/>
      <c r="BU7" s="769"/>
      <c r="BV7" s="769"/>
      <c r="BW7" s="769"/>
      <c r="BX7" s="769"/>
      <c r="BY7" s="769"/>
      <c r="BZ7" s="769"/>
      <c r="CA7" s="769"/>
      <c r="CB7" s="769"/>
      <c r="CC7" s="769"/>
      <c r="CD7" s="769"/>
      <c r="CE7" s="769"/>
      <c r="CF7" s="769"/>
      <c r="CG7" s="769"/>
      <c r="CH7" s="769"/>
      <c r="CI7" s="769"/>
      <c r="CJ7" s="769"/>
      <c r="CK7" s="769"/>
      <c r="CL7" s="769"/>
      <c r="CM7" s="769"/>
      <c r="CN7" s="769"/>
      <c r="CO7" s="769"/>
      <c r="CP7" s="769"/>
      <c r="CQ7" s="769"/>
      <c r="CR7" s="769"/>
      <c r="CS7" s="769"/>
      <c r="CT7" s="769"/>
      <c r="CU7" s="769"/>
      <c r="CV7" s="769"/>
      <c r="CW7" s="769"/>
      <c r="CX7" s="769"/>
      <c r="CY7" s="769"/>
      <c r="CZ7" s="769"/>
      <c r="DA7" s="769"/>
      <c r="DB7" s="769"/>
      <c r="DC7" s="769"/>
      <c r="DD7" s="769"/>
      <c r="DE7" s="769"/>
      <c r="DF7" s="769"/>
      <c r="DG7" s="769"/>
      <c r="DH7" s="769"/>
      <c r="DI7" s="769"/>
      <c r="DJ7" s="769"/>
      <c r="DK7" s="769"/>
      <c r="DL7" s="769"/>
      <c r="DM7" s="769"/>
      <c r="DN7" s="769"/>
      <c r="DO7" s="769"/>
      <c r="DP7" s="769"/>
      <c r="DQ7" s="769"/>
      <c r="DR7" s="769"/>
      <c r="DS7" s="769"/>
      <c r="DT7" s="769"/>
      <c r="DU7" s="769"/>
      <c r="DV7" s="769"/>
      <c r="DW7" s="769"/>
      <c r="DX7" s="769"/>
      <c r="DY7" s="769"/>
      <c r="DZ7" s="769"/>
      <c r="EA7" s="769"/>
      <c r="EB7" s="769"/>
      <c r="EC7" s="769"/>
      <c r="ED7" s="769"/>
      <c r="EE7" s="769"/>
      <c r="EF7" s="769"/>
      <c r="EG7" s="769"/>
      <c r="EH7" s="769"/>
      <c r="EI7" s="769"/>
      <c r="EJ7" s="769"/>
      <c r="EK7" s="769"/>
      <c r="EL7" s="769"/>
      <c r="EM7" s="769"/>
      <c r="EN7" s="769"/>
      <c r="EO7" s="769"/>
      <c r="EP7" s="769"/>
      <c r="EQ7" s="769"/>
      <c r="ER7" s="769"/>
      <c r="ES7" s="769"/>
      <c r="ET7" s="769"/>
      <c r="EU7" s="769"/>
      <c r="EV7" s="769"/>
      <c r="EW7" s="769"/>
      <c r="EX7" s="769"/>
      <c r="EY7" s="769"/>
      <c r="EZ7" s="769"/>
      <c r="FA7" s="769"/>
      <c r="FB7" s="769"/>
      <c r="FC7" s="769"/>
      <c r="FD7" s="769"/>
      <c r="FE7" s="769"/>
      <c r="FF7" s="769"/>
      <c r="FG7" s="769"/>
      <c r="FH7" s="769"/>
      <c r="FI7" s="769"/>
      <c r="FJ7" s="769"/>
      <c r="FK7" s="769"/>
      <c r="FL7" s="769"/>
      <c r="FM7" s="769"/>
      <c r="FN7" s="769"/>
      <c r="FO7" s="769"/>
      <c r="FP7" s="769"/>
      <c r="FQ7" s="769"/>
      <c r="FR7" s="769"/>
      <c r="FS7" s="769"/>
      <c r="FT7" s="769"/>
      <c r="FU7" s="769"/>
      <c r="FV7" s="769"/>
      <c r="FW7" s="769"/>
      <c r="FX7" s="769"/>
      <c r="FY7" s="769"/>
      <c r="FZ7" s="769"/>
      <c r="GA7" s="769"/>
      <c r="GB7" s="769"/>
      <c r="GC7" s="769"/>
      <c r="GD7" s="769"/>
      <c r="GE7" s="769"/>
      <c r="GF7" s="769"/>
      <c r="GG7" s="769"/>
      <c r="GH7" s="769"/>
      <c r="GI7" s="769"/>
      <c r="GJ7" s="769"/>
      <c r="GK7" s="769"/>
      <c r="GL7" s="769"/>
      <c r="GM7" s="769"/>
      <c r="GN7" s="769"/>
      <c r="GO7" s="769"/>
      <c r="GP7" s="769"/>
      <c r="GQ7" s="769"/>
      <c r="GR7" s="769"/>
      <c r="GS7" s="769"/>
      <c r="GT7" s="769"/>
      <c r="GU7" s="769"/>
      <c r="GV7" s="769"/>
      <c r="GW7" s="769"/>
      <c r="GX7" s="769"/>
      <c r="GY7" s="769"/>
      <c r="GZ7" s="769"/>
      <c r="HA7" s="769"/>
      <c r="HB7" s="769"/>
      <c r="HC7" s="769"/>
      <c r="HD7" s="769"/>
      <c r="HE7" s="769"/>
      <c r="HF7" s="769"/>
      <c r="HG7" s="769"/>
      <c r="HH7" s="769"/>
      <c r="HI7" s="769"/>
      <c r="HJ7" s="769"/>
      <c r="HK7" s="769"/>
      <c r="HL7" s="769"/>
      <c r="HM7" s="769"/>
      <c r="HN7" s="769"/>
      <c r="HO7" s="769"/>
      <c r="HP7" s="769"/>
      <c r="HQ7" s="769"/>
      <c r="HR7" s="769"/>
      <c r="HS7" s="769"/>
      <c r="HT7" s="769"/>
      <c r="HU7" s="769"/>
      <c r="HV7" s="769"/>
      <c r="HW7" s="769"/>
      <c r="HX7" s="769"/>
      <c r="HY7" s="769"/>
      <c r="HZ7" s="769"/>
      <c r="IA7" s="769"/>
      <c r="IB7" s="769"/>
      <c r="IC7" s="769"/>
      <c r="ID7" s="769"/>
      <c r="IE7" s="769"/>
      <c r="IF7" s="769"/>
      <c r="IG7" s="769"/>
      <c r="IH7" s="769"/>
      <c r="II7" s="769"/>
      <c r="IJ7" s="769"/>
      <c r="IK7" s="769"/>
      <c r="IL7" s="769"/>
      <c r="IM7" s="769"/>
      <c r="IN7" s="769"/>
      <c r="IO7" s="769"/>
      <c r="IP7" s="769"/>
      <c r="IQ7" s="769"/>
      <c r="IR7" s="769"/>
      <c r="IS7" s="769"/>
      <c r="IT7" s="769"/>
      <c r="IU7" s="769"/>
      <c r="IV7" s="769"/>
      <c r="IW7" s="769"/>
      <c r="IX7" s="769"/>
      <c r="IY7" s="769"/>
      <c r="IZ7" s="769"/>
      <c r="JA7" s="769"/>
      <c r="JB7" s="769"/>
      <c r="JC7" s="769"/>
      <c r="JD7" s="769"/>
      <c r="JE7" s="769"/>
      <c r="JF7" s="769"/>
      <c r="JG7" s="769"/>
      <c r="JH7" s="769"/>
      <c r="JI7" s="769"/>
      <c r="JJ7" s="769"/>
      <c r="JK7" s="769"/>
      <c r="JL7" s="769"/>
      <c r="JM7" s="769"/>
      <c r="JN7" s="769"/>
      <c r="JO7" s="769"/>
      <c r="JP7" s="769"/>
      <c r="JQ7" s="769"/>
      <c r="JR7" s="769"/>
      <c r="JS7" s="769"/>
      <c r="JT7" s="769"/>
      <c r="JU7" s="769"/>
      <c r="JV7" s="769"/>
      <c r="JW7" s="769"/>
      <c r="JX7" s="769"/>
      <c r="JY7" s="769"/>
      <c r="JZ7" s="769"/>
      <c r="KA7" s="769"/>
      <c r="KB7" s="769"/>
      <c r="KC7" s="769"/>
      <c r="KD7" s="769"/>
      <c r="KE7" s="769"/>
      <c r="KF7" s="769"/>
      <c r="KG7" s="769"/>
      <c r="KH7" s="769"/>
      <c r="KI7" s="769"/>
      <c r="KJ7" s="769"/>
      <c r="KK7" s="769"/>
      <c r="KL7" s="769"/>
      <c r="KM7" s="769"/>
      <c r="KN7" s="769"/>
      <c r="KO7" s="769"/>
      <c r="KP7" s="769"/>
      <c r="KQ7" s="769"/>
      <c r="KR7" s="769"/>
      <c r="KS7" s="769"/>
      <c r="KT7" s="769"/>
      <c r="KU7" s="769"/>
      <c r="KV7" s="769"/>
      <c r="KW7" s="769"/>
      <c r="KX7" s="769"/>
      <c r="KY7" s="769"/>
      <c r="KZ7" s="769"/>
      <c r="LA7" s="769"/>
      <c r="LB7" s="769"/>
      <c r="LC7" s="769"/>
      <c r="LD7" s="769"/>
      <c r="LE7" s="769"/>
      <c r="LF7" s="820"/>
    </row>
    <row r="8" spans="1:318" ht="14.25" customHeight="1">
      <c r="A8" s="1031">
        <v>1</v>
      </c>
      <c r="B8" s="306" t="s">
        <v>57</v>
      </c>
      <c r="C8" s="165">
        <v>91</v>
      </c>
      <c r="D8" s="169">
        <v>5.56</v>
      </c>
      <c r="E8" s="87">
        <v>1636514</v>
      </c>
      <c r="F8" s="165">
        <v>336</v>
      </c>
      <c r="G8" s="182">
        <v>20.45</v>
      </c>
      <c r="H8" s="109">
        <v>1643312</v>
      </c>
      <c r="I8" s="165">
        <v>362</v>
      </c>
      <c r="J8" s="182">
        <v>21.93</v>
      </c>
      <c r="K8" s="109">
        <v>1650893</v>
      </c>
      <c r="L8" s="381">
        <v>384</v>
      </c>
      <c r="M8" s="377">
        <f t="shared" ref="M8:M15" si="1">L8*100000/N8</f>
        <v>23.114915440944099</v>
      </c>
      <c r="N8" s="368">
        <v>1661265</v>
      </c>
      <c r="O8" s="745">
        <v>419</v>
      </c>
      <c r="P8" s="773">
        <f t="shared" ref="P8:P70" si="2">O8*100000/Q8</f>
        <v>25.051028766233845</v>
      </c>
      <c r="Q8" s="392">
        <v>1672586</v>
      </c>
      <c r="R8" s="689">
        <v>370</v>
      </c>
      <c r="S8" s="1054">
        <f t="shared" si="0"/>
        <v>21.723010480471896</v>
      </c>
      <c r="T8" s="679">
        <v>1703263</v>
      </c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769"/>
      <c r="BC8" s="769"/>
      <c r="BD8" s="769"/>
      <c r="BE8" s="769"/>
      <c r="BF8" s="769"/>
      <c r="BG8" s="769"/>
      <c r="BH8" s="769"/>
      <c r="BI8" s="769"/>
      <c r="BJ8" s="769"/>
      <c r="BK8" s="769"/>
      <c r="BL8" s="769"/>
      <c r="BM8" s="769"/>
      <c r="BN8" s="769"/>
      <c r="BO8" s="769"/>
      <c r="BP8" s="769"/>
      <c r="BQ8" s="769"/>
      <c r="BR8" s="769"/>
      <c r="BS8" s="769"/>
      <c r="BT8" s="769"/>
      <c r="BU8" s="769"/>
      <c r="BV8" s="769"/>
      <c r="BW8" s="769"/>
      <c r="BX8" s="769"/>
      <c r="BY8" s="769"/>
      <c r="BZ8" s="769"/>
      <c r="CA8" s="769"/>
      <c r="CB8" s="769"/>
      <c r="CC8" s="769"/>
      <c r="CD8" s="769"/>
      <c r="CE8" s="769"/>
      <c r="CF8" s="769"/>
      <c r="CG8" s="769"/>
      <c r="CH8" s="769"/>
      <c r="CI8" s="769"/>
      <c r="CJ8" s="769"/>
      <c r="CK8" s="769"/>
      <c r="CL8" s="769"/>
      <c r="CM8" s="769"/>
      <c r="CN8" s="769"/>
      <c r="CO8" s="769"/>
      <c r="CP8" s="769"/>
      <c r="CQ8" s="769"/>
      <c r="CR8" s="769"/>
      <c r="CS8" s="769"/>
      <c r="CT8" s="769"/>
      <c r="CU8" s="769"/>
      <c r="CV8" s="769"/>
      <c r="CW8" s="769"/>
      <c r="CX8" s="769"/>
      <c r="CY8" s="769"/>
      <c r="CZ8" s="769"/>
      <c r="DA8" s="769"/>
      <c r="DB8" s="769"/>
      <c r="DC8" s="769"/>
      <c r="DD8" s="769"/>
      <c r="DE8" s="769"/>
      <c r="DF8" s="769"/>
      <c r="DG8" s="769"/>
      <c r="DH8" s="769"/>
      <c r="DI8" s="769"/>
      <c r="DJ8" s="769"/>
      <c r="DK8" s="769"/>
      <c r="DL8" s="769"/>
      <c r="DM8" s="769"/>
      <c r="DN8" s="769"/>
      <c r="DO8" s="769"/>
      <c r="DP8" s="769"/>
      <c r="DQ8" s="769"/>
      <c r="DR8" s="769"/>
      <c r="DS8" s="769"/>
      <c r="DT8" s="769"/>
      <c r="DU8" s="769"/>
      <c r="DV8" s="769"/>
      <c r="DW8" s="769"/>
      <c r="DX8" s="769"/>
      <c r="DY8" s="769"/>
      <c r="DZ8" s="769"/>
      <c r="EA8" s="769"/>
      <c r="EB8" s="769"/>
      <c r="EC8" s="769"/>
      <c r="ED8" s="769"/>
      <c r="EE8" s="769"/>
      <c r="EF8" s="769"/>
      <c r="EG8" s="769"/>
      <c r="EH8" s="769"/>
      <c r="EI8" s="769"/>
      <c r="EJ8" s="769"/>
      <c r="EK8" s="769"/>
      <c r="EL8" s="769"/>
      <c r="EM8" s="769"/>
      <c r="EN8" s="769"/>
      <c r="EO8" s="769"/>
      <c r="EP8" s="769"/>
      <c r="EQ8" s="769"/>
      <c r="ER8" s="769"/>
      <c r="ES8" s="769"/>
      <c r="ET8" s="769"/>
      <c r="EU8" s="769"/>
      <c r="EV8" s="769"/>
      <c r="EW8" s="769"/>
      <c r="EX8" s="769"/>
      <c r="EY8" s="769"/>
      <c r="EZ8" s="769"/>
      <c r="FA8" s="769"/>
      <c r="FB8" s="769"/>
      <c r="FC8" s="769"/>
      <c r="FD8" s="769"/>
      <c r="FE8" s="769"/>
      <c r="FF8" s="769"/>
      <c r="FG8" s="769"/>
      <c r="FH8" s="769"/>
      <c r="FI8" s="769"/>
      <c r="FJ8" s="769"/>
      <c r="FK8" s="769"/>
      <c r="FL8" s="769"/>
      <c r="FM8" s="769"/>
      <c r="FN8" s="769"/>
      <c r="FO8" s="769"/>
      <c r="FP8" s="769"/>
      <c r="FQ8" s="769"/>
      <c r="FR8" s="769"/>
      <c r="FS8" s="769"/>
      <c r="FT8" s="769"/>
      <c r="FU8" s="769"/>
      <c r="FV8" s="769"/>
      <c r="FW8" s="769"/>
      <c r="FX8" s="769"/>
      <c r="FY8" s="769"/>
      <c r="FZ8" s="769"/>
      <c r="GA8" s="769"/>
      <c r="GB8" s="769"/>
      <c r="GC8" s="769"/>
      <c r="GD8" s="769"/>
      <c r="GE8" s="769"/>
      <c r="GF8" s="769"/>
      <c r="GG8" s="769"/>
      <c r="GH8" s="769"/>
      <c r="GI8" s="769"/>
      <c r="GJ8" s="769"/>
      <c r="GK8" s="769"/>
      <c r="GL8" s="769"/>
      <c r="GM8" s="769"/>
      <c r="GN8" s="769"/>
      <c r="GO8" s="769"/>
      <c r="GP8" s="769"/>
      <c r="GQ8" s="769"/>
      <c r="GR8" s="769"/>
      <c r="GS8" s="769"/>
      <c r="GT8" s="769"/>
      <c r="GU8" s="769"/>
      <c r="GV8" s="769"/>
      <c r="GW8" s="769"/>
      <c r="GX8" s="769"/>
      <c r="GY8" s="769"/>
      <c r="GZ8" s="769"/>
      <c r="HA8" s="769"/>
      <c r="HB8" s="769"/>
      <c r="HC8" s="769"/>
      <c r="HD8" s="769"/>
      <c r="HE8" s="769"/>
      <c r="HF8" s="769"/>
      <c r="HG8" s="769"/>
      <c r="HH8" s="769"/>
      <c r="HI8" s="769"/>
      <c r="HJ8" s="769"/>
      <c r="HK8" s="769"/>
      <c r="HL8" s="769"/>
      <c r="HM8" s="769"/>
      <c r="HN8" s="769"/>
      <c r="HO8" s="769"/>
      <c r="HP8" s="769"/>
      <c r="HQ8" s="769"/>
      <c r="HR8" s="769"/>
      <c r="HS8" s="769"/>
      <c r="HT8" s="769"/>
      <c r="HU8" s="769"/>
      <c r="HV8" s="769"/>
      <c r="HW8" s="769"/>
      <c r="HX8" s="769"/>
      <c r="HY8" s="769"/>
      <c r="HZ8" s="769"/>
      <c r="IA8" s="769"/>
      <c r="IB8" s="769"/>
      <c r="IC8" s="769"/>
      <c r="ID8" s="769"/>
      <c r="IE8" s="769"/>
      <c r="IF8" s="769"/>
      <c r="IG8" s="769"/>
      <c r="IH8" s="769"/>
      <c r="II8" s="769"/>
      <c r="IJ8" s="769"/>
      <c r="IK8" s="769"/>
      <c r="IL8" s="769"/>
      <c r="IM8" s="769"/>
      <c r="IN8" s="769"/>
      <c r="IO8" s="769"/>
      <c r="IP8" s="769"/>
      <c r="IQ8" s="769"/>
      <c r="IR8" s="769"/>
      <c r="IS8" s="769"/>
      <c r="IT8" s="769"/>
      <c r="IU8" s="769"/>
      <c r="IV8" s="769"/>
      <c r="IW8" s="769"/>
      <c r="IX8" s="769"/>
      <c r="IY8" s="769"/>
      <c r="IZ8" s="769"/>
      <c r="JA8" s="769"/>
      <c r="JB8" s="769"/>
      <c r="JC8" s="769"/>
      <c r="JD8" s="769"/>
      <c r="JE8" s="769"/>
      <c r="JF8" s="769"/>
      <c r="JG8" s="769"/>
      <c r="JH8" s="769"/>
      <c r="JI8" s="769"/>
      <c r="JJ8" s="769"/>
      <c r="JK8" s="769"/>
      <c r="JL8" s="769"/>
      <c r="JM8" s="769"/>
      <c r="JN8" s="769"/>
      <c r="JO8" s="769"/>
      <c r="JP8" s="769"/>
      <c r="JQ8" s="769"/>
      <c r="JR8" s="769"/>
      <c r="JS8" s="769"/>
      <c r="JT8" s="769"/>
      <c r="JU8" s="769"/>
      <c r="JV8" s="769"/>
      <c r="JW8" s="769"/>
      <c r="JX8" s="769"/>
      <c r="JY8" s="769"/>
      <c r="JZ8" s="769"/>
      <c r="KA8" s="769"/>
      <c r="KB8" s="769"/>
      <c r="KC8" s="769"/>
      <c r="KD8" s="769"/>
      <c r="KE8" s="769"/>
      <c r="KF8" s="769"/>
      <c r="KG8" s="769"/>
      <c r="KH8" s="769"/>
      <c r="KI8" s="769"/>
      <c r="KJ8" s="769"/>
      <c r="KK8" s="769"/>
      <c r="KL8" s="769"/>
      <c r="KM8" s="769"/>
      <c r="KN8" s="769"/>
      <c r="KO8" s="769"/>
      <c r="KP8" s="769"/>
      <c r="KQ8" s="769"/>
      <c r="KR8" s="769"/>
      <c r="KS8" s="769"/>
      <c r="KT8" s="769"/>
      <c r="KU8" s="769"/>
      <c r="KV8" s="769"/>
      <c r="KW8" s="769"/>
      <c r="KX8" s="769"/>
      <c r="KY8" s="769"/>
      <c r="KZ8" s="769"/>
      <c r="LA8" s="769"/>
      <c r="LB8" s="769"/>
      <c r="LC8" s="769"/>
      <c r="LD8" s="769"/>
      <c r="LE8" s="769"/>
      <c r="LF8" s="820"/>
    </row>
    <row r="9" spans="1:318">
      <c r="A9" s="960">
        <v>1</v>
      </c>
      <c r="B9" s="46" t="s">
        <v>60</v>
      </c>
      <c r="C9" s="158">
        <v>34</v>
      </c>
      <c r="D9" s="170">
        <v>8.4</v>
      </c>
      <c r="E9" s="88">
        <v>404627</v>
      </c>
      <c r="F9" s="175">
        <v>71</v>
      </c>
      <c r="G9" s="183">
        <v>17.559999999999999</v>
      </c>
      <c r="H9" s="110">
        <v>404257</v>
      </c>
      <c r="I9" s="175">
        <v>99</v>
      </c>
      <c r="J9" s="183">
        <v>24.49</v>
      </c>
      <c r="K9" s="110">
        <v>404313</v>
      </c>
      <c r="L9" s="329">
        <v>79</v>
      </c>
      <c r="M9" s="389">
        <f t="shared" si="1"/>
        <v>19.507569677828783</v>
      </c>
      <c r="N9" s="369">
        <v>404971</v>
      </c>
      <c r="O9" s="746">
        <v>108</v>
      </c>
      <c r="P9" s="774">
        <f t="shared" si="2"/>
        <v>26.642458210810918</v>
      </c>
      <c r="Q9" s="369">
        <v>405368</v>
      </c>
      <c r="R9" s="690">
        <v>122</v>
      </c>
      <c r="S9" s="1055">
        <f t="shared" si="0"/>
        <v>30.054665001342606</v>
      </c>
      <c r="T9" s="668">
        <v>405927</v>
      </c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769"/>
      <c r="BB9" s="769"/>
      <c r="BC9" s="769"/>
      <c r="BD9" s="769"/>
      <c r="BE9" s="769"/>
      <c r="BF9" s="769"/>
      <c r="BG9" s="769"/>
      <c r="BH9" s="769"/>
      <c r="BI9" s="769"/>
      <c r="BJ9" s="769"/>
      <c r="BK9" s="769"/>
      <c r="BL9" s="769"/>
      <c r="BM9" s="769"/>
      <c r="BN9" s="769"/>
      <c r="BO9" s="769"/>
      <c r="BP9" s="769"/>
      <c r="BQ9" s="769"/>
      <c r="BR9" s="769"/>
      <c r="BS9" s="769"/>
      <c r="BT9" s="769"/>
      <c r="BU9" s="769"/>
      <c r="BV9" s="769"/>
      <c r="BW9" s="769"/>
      <c r="BX9" s="769"/>
      <c r="BY9" s="769"/>
      <c r="BZ9" s="769"/>
      <c r="CA9" s="769"/>
      <c r="CB9" s="769"/>
      <c r="CC9" s="769"/>
      <c r="CD9" s="769"/>
      <c r="CE9" s="769"/>
      <c r="CF9" s="769"/>
      <c r="CG9" s="769"/>
      <c r="CH9" s="769"/>
      <c r="CI9" s="769"/>
      <c r="CJ9" s="769"/>
      <c r="CK9" s="769"/>
      <c r="CL9" s="769"/>
      <c r="CM9" s="769"/>
      <c r="CN9" s="769"/>
      <c r="CO9" s="769"/>
      <c r="CP9" s="769"/>
      <c r="CQ9" s="769"/>
      <c r="CR9" s="769"/>
      <c r="CS9" s="769"/>
      <c r="CT9" s="769"/>
      <c r="CU9" s="769"/>
      <c r="CV9" s="769"/>
      <c r="CW9" s="769"/>
      <c r="CX9" s="769"/>
      <c r="CY9" s="769"/>
      <c r="CZ9" s="769"/>
      <c r="DA9" s="769"/>
      <c r="DB9" s="769"/>
      <c r="DC9" s="769"/>
      <c r="DD9" s="769"/>
      <c r="DE9" s="769"/>
      <c r="DF9" s="769"/>
      <c r="DG9" s="769"/>
      <c r="DH9" s="769"/>
      <c r="DI9" s="769"/>
      <c r="DJ9" s="769"/>
      <c r="DK9" s="769"/>
      <c r="DL9" s="769"/>
      <c r="DM9" s="769"/>
      <c r="DN9" s="769"/>
      <c r="DO9" s="769"/>
      <c r="DP9" s="769"/>
      <c r="DQ9" s="769"/>
      <c r="DR9" s="769"/>
      <c r="DS9" s="769"/>
      <c r="DT9" s="769"/>
      <c r="DU9" s="769"/>
      <c r="DV9" s="769"/>
      <c r="DW9" s="769"/>
      <c r="DX9" s="769"/>
      <c r="DY9" s="769"/>
      <c r="DZ9" s="769"/>
      <c r="EA9" s="769"/>
      <c r="EB9" s="769"/>
      <c r="EC9" s="769"/>
      <c r="ED9" s="769"/>
      <c r="EE9" s="769"/>
      <c r="EF9" s="769"/>
      <c r="EG9" s="769"/>
      <c r="EH9" s="769"/>
      <c r="EI9" s="769"/>
      <c r="EJ9" s="769"/>
      <c r="EK9" s="769"/>
      <c r="EL9" s="769"/>
      <c r="EM9" s="769"/>
      <c r="EN9" s="769"/>
      <c r="EO9" s="769"/>
      <c r="EP9" s="769"/>
      <c r="EQ9" s="769"/>
      <c r="ER9" s="769"/>
      <c r="ES9" s="769"/>
      <c r="ET9" s="769"/>
      <c r="EU9" s="769"/>
      <c r="EV9" s="769"/>
      <c r="EW9" s="769"/>
      <c r="EX9" s="769"/>
      <c r="EY9" s="769"/>
      <c r="EZ9" s="769"/>
      <c r="FA9" s="769"/>
      <c r="FB9" s="769"/>
      <c r="FC9" s="769"/>
      <c r="FD9" s="769"/>
      <c r="FE9" s="769"/>
      <c r="FF9" s="769"/>
      <c r="FG9" s="769"/>
      <c r="FH9" s="769"/>
      <c r="FI9" s="769"/>
      <c r="FJ9" s="769"/>
      <c r="FK9" s="769"/>
      <c r="FL9" s="769"/>
      <c r="FM9" s="769"/>
      <c r="FN9" s="769"/>
      <c r="FO9" s="769"/>
      <c r="FP9" s="769"/>
      <c r="FQ9" s="769"/>
      <c r="FR9" s="769"/>
      <c r="FS9" s="769"/>
      <c r="FT9" s="769"/>
      <c r="FU9" s="769"/>
      <c r="FV9" s="769"/>
      <c r="FW9" s="769"/>
      <c r="FX9" s="769"/>
      <c r="FY9" s="769"/>
      <c r="FZ9" s="769"/>
      <c r="GA9" s="769"/>
      <c r="GB9" s="769"/>
      <c r="GC9" s="769"/>
      <c r="GD9" s="769"/>
      <c r="GE9" s="769"/>
      <c r="GF9" s="769"/>
      <c r="GG9" s="769"/>
      <c r="GH9" s="769"/>
      <c r="GI9" s="769"/>
      <c r="GJ9" s="769"/>
      <c r="GK9" s="769"/>
      <c r="GL9" s="769"/>
      <c r="GM9" s="769"/>
      <c r="GN9" s="769"/>
      <c r="GO9" s="769"/>
      <c r="GP9" s="769"/>
      <c r="GQ9" s="769"/>
      <c r="GR9" s="769"/>
      <c r="GS9" s="769"/>
      <c r="GT9" s="769"/>
      <c r="GU9" s="769"/>
      <c r="GV9" s="769"/>
      <c r="GW9" s="769"/>
      <c r="GX9" s="769"/>
      <c r="GY9" s="769"/>
      <c r="GZ9" s="769"/>
      <c r="HA9" s="769"/>
      <c r="HB9" s="769"/>
      <c r="HC9" s="769"/>
      <c r="HD9" s="769"/>
      <c r="HE9" s="769"/>
      <c r="HF9" s="769"/>
      <c r="HG9" s="769"/>
      <c r="HH9" s="769"/>
      <c r="HI9" s="769"/>
      <c r="HJ9" s="769"/>
      <c r="HK9" s="769"/>
      <c r="HL9" s="769"/>
      <c r="HM9" s="769"/>
      <c r="HN9" s="769"/>
      <c r="HO9" s="769"/>
      <c r="HP9" s="769"/>
      <c r="HQ9" s="769"/>
      <c r="HR9" s="769"/>
      <c r="HS9" s="769"/>
      <c r="HT9" s="769"/>
      <c r="HU9" s="769"/>
      <c r="HV9" s="769"/>
      <c r="HW9" s="769"/>
      <c r="HX9" s="769"/>
      <c r="HY9" s="769"/>
      <c r="HZ9" s="769"/>
      <c r="IA9" s="769"/>
      <c r="IB9" s="769"/>
      <c r="IC9" s="769"/>
      <c r="ID9" s="769"/>
      <c r="IE9" s="769"/>
      <c r="IF9" s="769"/>
      <c r="IG9" s="769"/>
      <c r="IH9" s="769"/>
      <c r="II9" s="769"/>
      <c r="IJ9" s="769"/>
      <c r="IK9" s="769"/>
      <c r="IL9" s="769"/>
      <c r="IM9" s="769"/>
      <c r="IN9" s="769"/>
      <c r="IO9" s="769"/>
      <c r="IP9" s="769"/>
      <c r="IQ9" s="769"/>
      <c r="IR9" s="769"/>
      <c r="IS9" s="769"/>
      <c r="IT9" s="769"/>
      <c r="IU9" s="769"/>
      <c r="IV9" s="769"/>
      <c r="IW9" s="769"/>
      <c r="IX9" s="769"/>
      <c r="IY9" s="769"/>
      <c r="IZ9" s="769"/>
      <c r="JA9" s="769"/>
      <c r="JB9" s="769"/>
      <c r="JC9" s="769"/>
      <c r="JD9" s="769"/>
      <c r="JE9" s="769"/>
      <c r="JF9" s="769"/>
      <c r="JG9" s="769"/>
      <c r="JH9" s="769"/>
      <c r="JI9" s="769"/>
      <c r="JJ9" s="769"/>
      <c r="JK9" s="769"/>
      <c r="JL9" s="769"/>
      <c r="JM9" s="769"/>
      <c r="JN9" s="769"/>
      <c r="JO9" s="769"/>
      <c r="JP9" s="769"/>
      <c r="JQ9" s="769"/>
      <c r="JR9" s="769"/>
      <c r="JS9" s="769"/>
      <c r="JT9" s="769"/>
      <c r="JU9" s="769"/>
      <c r="JV9" s="769"/>
      <c r="JW9" s="769"/>
      <c r="JX9" s="769"/>
      <c r="JY9" s="769"/>
      <c r="JZ9" s="769"/>
      <c r="KA9" s="769"/>
      <c r="KB9" s="769"/>
      <c r="KC9" s="769"/>
      <c r="KD9" s="769"/>
      <c r="KE9" s="769"/>
      <c r="KF9" s="769"/>
      <c r="KG9" s="769"/>
      <c r="KH9" s="769"/>
      <c r="KI9" s="769"/>
      <c r="KJ9" s="769"/>
      <c r="KK9" s="769"/>
      <c r="KL9" s="769"/>
      <c r="KM9" s="769"/>
      <c r="KN9" s="769"/>
      <c r="KO9" s="769"/>
      <c r="KP9" s="769"/>
      <c r="KQ9" s="769"/>
      <c r="KR9" s="769"/>
      <c r="KS9" s="769"/>
      <c r="KT9" s="769"/>
      <c r="KU9" s="769"/>
      <c r="KV9" s="769"/>
      <c r="KW9" s="769"/>
      <c r="KX9" s="769"/>
      <c r="KY9" s="769"/>
      <c r="KZ9" s="769"/>
      <c r="LA9" s="769"/>
      <c r="LB9" s="769"/>
      <c r="LC9" s="769"/>
      <c r="LD9" s="769"/>
      <c r="LE9" s="769"/>
      <c r="LF9" s="820"/>
    </row>
    <row r="10" spans="1:318">
      <c r="A10" s="961">
        <v>1</v>
      </c>
      <c r="B10" s="310" t="s">
        <v>56</v>
      </c>
      <c r="C10" s="56">
        <v>43</v>
      </c>
      <c r="D10" s="170">
        <v>5.63</v>
      </c>
      <c r="E10" s="88">
        <v>763224</v>
      </c>
      <c r="F10" s="175">
        <v>204</v>
      </c>
      <c r="G10" s="183">
        <v>26.85</v>
      </c>
      <c r="H10" s="110">
        <v>759742</v>
      </c>
      <c r="I10" s="175">
        <v>221</v>
      </c>
      <c r="J10" s="183">
        <v>21.93</v>
      </c>
      <c r="K10" s="110">
        <v>757173</v>
      </c>
      <c r="L10" s="335">
        <v>229</v>
      </c>
      <c r="M10" s="377">
        <f t="shared" si="1"/>
        <v>30.297537696619774</v>
      </c>
      <c r="N10" s="371">
        <v>755837</v>
      </c>
      <c r="O10" s="747">
        <v>262</v>
      </c>
      <c r="P10" s="774">
        <f t="shared" si="2"/>
        <v>34.750914201053931</v>
      </c>
      <c r="Q10" s="371">
        <v>753937</v>
      </c>
      <c r="R10" s="691">
        <v>246</v>
      </c>
      <c r="S10" s="1055">
        <f t="shared" si="0"/>
        <v>32.683038300269438</v>
      </c>
      <c r="T10" s="680">
        <v>752684</v>
      </c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69"/>
      <c r="AH10" s="769"/>
      <c r="AI10" s="769"/>
      <c r="AJ10" s="769"/>
      <c r="AK10" s="769"/>
      <c r="AL10" s="769"/>
      <c r="AM10" s="769"/>
      <c r="AN10" s="769"/>
      <c r="AO10" s="769"/>
      <c r="AP10" s="769"/>
      <c r="AQ10" s="769"/>
      <c r="AR10" s="769"/>
      <c r="AS10" s="769"/>
      <c r="AT10" s="769"/>
      <c r="AU10" s="769"/>
      <c r="AV10" s="769"/>
      <c r="AW10" s="769"/>
      <c r="AX10" s="769"/>
      <c r="AY10" s="769"/>
      <c r="AZ10" s="769"/>
      <c r="BA10" s="769"/>
      <c r="BB10" s="769"/>
      <c r="BC10" s="769"/>
      <c r="BD10" s="769"/>
      <c r="BE10" s="769"/>
      <c r="BF10" s="769"/>
      <c r="BG10" s="769"/>
      <c r="BH10" s="769"/>
      <c r="BI10" s="769"/>
      <c r="BJ10" s="769"/>
      <c r="BK10" s="769"/>
      <c r="BL10" s="769"/>
      <c r="BM10" s="769"/>
      <c r="BN10" s="769"/>
      <c r="BO10" s="769"/>
      <c r="BP10" s="769"/>
      <c r="BQ10" s="769"/>
      <c r="BR10" s="769"/>
      <c r="BS10" s="769"/>
      <c r="BT10" s="769"/>
      <c r="BU10" s="769"/>
      <c r="BV10" s="769"/>
      <c r="BW10" s="769"/>
      <c r="BX10" s="769"/>
      <c r="BY10" s="769"/>
      <c r="BZ10" s="769"/>
      <c r="CA10" s="769"/>
      <c r="CB10" s="769"/>
      <c r="CC10" s="769"/>
      <c r="CD10" s="769"/>
      <c r="CE10" s="769"/>
      <c r="CF10" s="769"/>
      <c r="CG10" s="769"/>
      <c r="CH10" s="769"/>
      <c r="CI10" s="769"/>
      <c r="CJ10" s="769"/>
      <c r="CK10" s="769"/>
      <c r="CL10" s="769"/>
      <c r="CM10" s="769"/>
      <c r="CN10" s="769"/>
      <c r="CO10" s="769"/>
      <c r="CP10" s="769"/>
      <c r="CQ10" s="769"/>
      <c r="CR10" s="769"/>
      <c r="CS10" s="769"/>
      <c r="CT10" s="769"/>
      <c r="CU10" s="769"/>
      <c r="CV10" s="769"/>
      <c r="CW10" s="769"/>
      <c r="CX10" s="769"/>
      <c r="CY10" s="769"/>
      <c r="CZ10" s="769"/>
      <c r="DA10" s="769"/>
      <c r="DB10" s="769"/>
      <c r="DC10" s="769"/>
      <c r="DD10" s="769"/>
      <c r="DE10" s="769"/>
      <c r="DF10" s="769"/>
      <c r="DG10" s="769"/>
      <c r="DH10" s="769"/>
      <c r="DI10" s="769"/>
      <c r="DJ10" s="769"/>
      <c r="DK10" s="769"/>
      <c r="DL10" s="769"/>
      <c r="DM10" s="769"/>
      <c r="DN10" s="769"/>
      <c r="DO10" s="769"/>
      <c r="DP10" s="769"/>
      <c r="DQ10" s="769"/>
      <c r="DR10" s="769"/>
      <c r="DS10" s="769"/>
      <c r="DT10" s="769"/>
      <c r="DU10" s="769"/>
      <c r="DV10" s="769"/>
      <c r="DW10" s="769"/>
      <c r="DX10" s="769"/>
      <c r="DY10" s="769"/>
      <c r="DZ10" s="769"/>
      <c r="EA10" s="769"/>
      <c r="EB10" s="769"/>
      <c r="EC10" s="769"/>
      <c r="ED10" s="769"/>
      <c r="EE10" s="769"/>
      <c r="EF10" s="769"/>
      <c r="EG10" s="769"/>
      <c r="EH10" s="769"/>
      <c r="EI10" s="769"/>
      <c r="EJ10" s="769"/>
      <c r="EK10" s="769"/>
      <c r="EL10" s="769"/>
      <c r="EM10" s="769"/>
      <c r="EN10" s="769"/>
      <c r="EO10" s="769"/>
      <c r="EP10" s="769"/>
      <c r="EQ10" s="769"/>
      <c r="ER10" s="769"/>
      <c r="ES10" s="769"/>
      <c r="ET10" s="769"/>
      <c r="EU10" s="769"/>
      <c r="EV10" s="769"/>
      <c r="EW10" s="769"/>
      <c r="EX10" s="769"/>
      <c r="EY10" s="769"/>
      <c r="EZ10" s="769"/>
      <c r="FA10" s="769"/>
      <c r="FB10" s="769"/>
      <c r="FC10" s="769"/>
      <c r="FD10" s="769"/>
      <c r="FE10" s="769"/>
      <c r="FF10" s="769"/>
      <c r="FG10" s="769"/>
      <c r="FH10" s="769"/>
      <c r="FI10" s="769"/>
      <c r="FJ10" s="769"/>
      <c r="FK10" s="769"/>
      <c r="FL10" s="769"/>
      <c r="FM10" s="769"/>
      <c r="FN10" s="769"/>
      <c r="FO10" s="769"/>
      <c r="FP10" s="769"/>
      <c r="FQ10" s="769"/>
      <c r="FR10" s="769"/>
      <c r="FS10" s="769"/>
      <c r="FT10" s="769"/>
      <c r="FU10" s="769"/>
      <c r="FV10" s="769"/>
      <c r="FW10" s="769"/>
      <c r="FX10" s="769"/>
      <c r="FY10" s="769"/>
      <c r="FZ10" s="769"/>
      <c r="GA10" s="769"/>
      <c r="GB10" s="769"/>
      <c r="GC10" s="769"/>
      <c r="GD10" s="769"/>
      <c r="GE10" s="769"/>
      <c r="GF10" s="769"/>
      <c r="GG10" s="769"/>
      <c r="GH10" s="769"/>
      <c r="GI10" s="769"/>
      <c r="GJ10" s="769"/>
      <c r="GK10" s="769"/>
      <c r="GL10" s="769"/>
      <c r="GM10" s="769"/>
      <c r="GN10" s="769"/>
      <c r="GO10" s="769"/>
      <c r="GP10" s="769"/>
      <c r="GQ10" s="769"/>
      <c r="GR10" s="769"/>
      <c r="GS10" s="769"/>
      <c r="GT10" s="769"/>
      <c r="GU10" s="769"/>
      <c r="GV10" s="769"/>
      <c r="GW10" s="769"/>
      <c r="GX10" s="769"/>
      <c r="GY10" s="769"/>
      <c r="GZ10" s="769"/>
      <c r="HA10" s="769"/>
      <c r="HB10" s="769"/>
      <c r="HC10" s="769"/>
      <c r="HD10" s="769"/>
      <c r="HE10" s="769"/>
      <c r="HF10" s="769"/>
      <c r="HG10" s="769"/>
      <c r="HH10" s="769"/>
      <c r="HI10" s="769"/>
      <c r="HJ10" s="769"/>
      <c r="HK10" s="769"/>
      <c r="HL10" s="769"/>
      <c r="HM10" s="769"/>
      <c r="HN10" s="769"/>
      <c r="HO10" s="769"/>
      <c r="HP10" s="769"/>
      <c r="HQ10" s="769"/>
      <c r="HR10" s="769"/>
      <c r="HS10" s="769"/>
      <c r="HT10" s="769"/>
      <c r="HU10" s="769"/>
      <c r="HV10" s="769"/>
      <c r="HW10" s="769"/>
      <c r="HX10" s="769"/>
      <c r="HY10" s="769"/>
      <c r="HZ10" s="769"/>
      <c r="IA10" s="769"/>
      <c r="IB10" s="769"/>
      <c r="IC10" s="769"/>
      <c r="ID10" s="769"/>
      <c r="IE10" s="769"/>
      <c r="IF10" s="769"/>
      <c r="IG10" s="769"/>
      <c r="IH10" s="769"/>
      <c r="II10" s="769"/>
      <c r="IJ10" s="769"/>
      <c r="IK10" s="769"/>
      <c r="IL10" s="769"/>
      <c r="IM10" s="769"/>
      <c r="IN10" s="769"/>
      <c r="IO10" s="769"/>
      <c r="IP10" s="769"/>
      <c r="IQ10" s="769"/>
      <c r="IR10" s="769"/>
      <c r="IS10" s="769"/>
      <c r="IT10" s="769"/>
      <c r="IU10" s="769"/>
      <c r="IV10" s="769"/>
      <c r="IW10" s="769"/>
      <c r="IX10" s="769"/>
      <c r="IY10" s="769"/>
      <c r="IZ10" s="769"/>
      <c r="JA10" s="769"/>
      <c r="JB10" s="769"/>
      <c r="JC10" s="769"/>
      <c r="JD10" s="769"/>
      <c r="JE10" s="769"/>
      <c r="JF10" s="769"/>
      <c r="JG10" s="769"/>
      <c r="JH10" s="769"/>
      <c r="JI10" s="769"/>
      <c r="JJ10" s="769"/>
      <c r="JK10" s="769"/>
      <c r="JL10" s="769"/>
      <c r="JM10" s="769"/>
      <c r="JN10" s="769"/>
      <c r="JO10" s="769"/>
      <c r="JP10" s="769"/>
      <c r="JQ10" s="769"/>
      <c r="JR10" s="769"/>
      <c r="JS10" s="769"/>
      <c r="JT10" s="769"/>
      <c r="JU10" s="769"/>
      <c r="JV10" s="769"/>
      <c r="JW10" s="769"/>
      <c r="JX10" s="769"/>
      <c r="JY10" s="769"/>
      <c r="JZ10" s="769"/>
      <c r="KA10" s="769"/>
      <c r="KB10" s="769"/>
      <c r="KC10" s="769"/>
      <c r="KD10" s="769"/>
      <c r="KE10" s="769"/>
      <c r="KF10" s="769"/>
      <c r="KG10" s="769"/>
      <c r="KH10" s="769"/>
      <c r="KI10" s="769"/>
      <c r="KJ10" s="769"/>
      <c r="KK10" s="769"/>
      <c r="KL10" s="769"/>
      <c r="KM10" s="769"/>
      <c r="KN10" s="769"/>
      <c r="KO10" s="769"/>
      <c r="KP10" s="769"/>
      <c r="KQ10" s="769"/>
      <c r="KR10" s="769"/>
      <c r="KS10" s="769"/>
      <c r="KT10" s="769"/>
      <c r="KU10" s="769"/>
      <c r="KV10" s="769"/>
      <c r="KW10" s="769"/>
      <c r="KX10" s="769"/>
      <c r="KY10" s="769"/>
      <c r="KZ10" s="769"/>
      <c r="LA10" s="769"/>
      <c r="LB10" s="769"/>
      <c r="LC10" s="769"/>
      <c r="LD10" s="769"/>
      <c r="LE10" s="769"/>
      <c r="LF10" s="820"/>
    </row>
    <row r="11" spans="1:318" ht="14.25" customHeight="1">
      <c r="A11" s="1069">
        <v>1</v>
      </c>
      <c r="B11" s="46" t="s">
        <v>62</v>
      </c>
      <c r="C11" s="166">
        <v>35</v>
      </c>
      <c r="D11" s="171">
        <v>7.59</v>
      </c>
      <c r="E11" s="88">
        <v>461423</v>
      </c>
      <c r="F11" s="176">
        <v>257</v>
      </c>
      <c r="G11" s="184">
        <v>55.9</v>
      </c>
      <c r="H11" s="110">
        <v>459753</v>
      </c>
      <c r="I11" s="176">
        <v>191</v>
      </c>
      <c r="J11" s="184">
        <v>41.69</v>
      </c>
      <c r="K11" s="110">
        <v>458178</v>
      </c>
      <c r="L11" s="329">
        <v>191</v>
      </c>
      <c r="M11" s="389">
        <f t="shared" si="1"/>
        <v>41.808856910828929</v>
      </c>
      <c r="N11" s="369">
        <v>456841</v>
      </c>
      <c r="O11" s="748">
        <v>203</v>
      </c>
      <c r="P11" s="774">
        <f t="shared" si="2"/>
        <v>44.607639552693051</v>
      </c>
      <c r="Q11" s="671">
        <v>455079</v>
      </c>
      <c r="R11" s="690">
        <v>214</v>
      </c>
      <c r="S11" s="1055">
        <f t="shared" si="0"/>
        <v>47.218311879156424</v>
      </c>
      <c r="T11" s="671">
        <v>453214</v>
      </c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  <c r="AL11" s="769"/>
      <c r="AM11" s="769"/>
      <c r="AN11" s="769"/>
      <c r="AO11" s="769"/>
      <c r="AP11" s="769"/>
      <c r="AQ11" s="769"/>
      <c r="AR11" s="769"/>
      <c r="AS11" s="769"/>
      <c r="AT11" s="769"/>
      <c r="AU11" s="769"/>
      <c r="AV11" s="769"/>
      <c r="AW11" s="769"/>
      <c r="AX11" s="769"/>
      <c r="AY11" s="769"/>
      <c r="AZ11" s="769"/>
      <c r="BA11" s="769"/>
      <c r="BB11" s="769"/>
      <c r="BC11" s="769"/>
      <c r="BD11" s="769"/>
      <c r="BE11" s="769"/>
      <c r="BF11" s="769"/>
      <c r="BG11" s="769"/>
      <c r="BH11" s="769"/>
      <c r="BI11" s="769"/>
      <c r="BJ11" s="769"/>
      <c r="BK11" s="769"/>
      <c r="BL11" s="769"/>
      <c r="BM11" s="769"/>
      <c r="BN11" s="769"/>
      <c r="BO11" s="769"/>
      <c r="BP11" s="769"/>
      <c r="BQ11" s="769"/>
      <c r="BR11" s="769"/>
      <c r="BS11" s="769"/>
      <c r="BT11" s="769"/>
      <c r="BU11" s="769"/>
      <c r="BV11" s="769"/>
      <c r="BW11" s="769"/>
      <c r="BX11" s="769"/>
      <c r="BY11" s="769"/>
      <c r="BZ11" s="769"/>
      <c r="CA11" s="769"/>
      <c r="CB11" s="769"/>
      <c r="CC11" s="769"/>
      <c r="CD11" s="769"/>
      <c r="CE11" s="769"/>
      <c r="CF11" s="769"/>
      <c r="CG11" s="769"/>
      <c r="CH11" s="769"/>
      <c r="CI11" s="769"/>
      <c r="CJ11" s="769"/>
      <c r="CK11" s="769"/>
      <c r="CL11" s="769"/>
      <c r="CM11" s="769"/>
      <c r="CN11" s="769"/>
      <c r="CO11" s="769"/>
      <c r="CP11" s="769"/>
      <c r="CQ11" s="769"/>
      <c r="CR11" s="769"/>
      <c r="CS11" s="769"/>
      <c r="CT11" s="769"/>
      <c r="CU11" s="769"/>
      <c r="CV11" s="769"/>
      <c r="CW11" s="769"/>
      <c r="CX11" s="769"/>
      <c r="CY11" s="769"/>
      <c r="CZ11" s="769"/>
      <c r="DA11" s="769"/>
      <c r="DB11" s="769"/>
      <c r="DC11" s="769"/>
      <c r="DD11" s="769"/>
      <c r="DE11" s="769"/>
      <c r="DF11" s="769"/>
      <c r="DG11" s="769"/>
      <c r="DH11" s="769"/>
      <c r="DI11" s="769"/>
      <c r="DJ11" s="769"/>
      <c r="DK11" s="769"/>
      <c r="DL11" s="769"/>
      <c r="DM11" s="769"/>
      <c r="DN11" s="769"/>
      <c r="DO11" s="769"/>
      <c r="DP11" s="769"/>
      <c r="DQ11" s="769"/>
      <c r="DR11" s="769"/>
      <c r="DS11" s="769"/>
      <c r="DT11" s="769"/>
      <c r="DU11" s="769"/>
      <c r="DV11" s="769"/>
      <c r="DW11" s="769"/>
      <c r="DX11" s="769"/>
      <c r="DY11" s="769"/>
      <c r="DZ11" s="769"/>
      <c r="EA11" s="769"/>
      <c r="EB11" s="769"/>
      <c r="EC11" s="769"/>
      <c r="ED11" s="769"/>
      <c r="EE11" s="769"/>
      <c r="EF11" s="769"/>
      <c r="EG11" s="769"/>
      <c r="EH11" s="769"/>
      <c r="EI11" s="769"/>
      <c r="EJ11" s="769"/>
      <c r="EK11" s="769"/>
      <c r="EL11" s="769"/>
      <c r="EM11" s="769"/>
      <c r="EN11" s="769"/>
      <c r="EO11" s="769"/>
      <c r="EP11" s="769"/>
      <c r="EQ11" s="769"/>
      <c r="ER11" s="769"/>
      <c r="ES11" s="769"/>
      <c r="ET11" s="769"/>
      <c r="EU11" s="769"/>
      <c r="EV11" s="769"/>
      <c r="EW11" s="769"/>
      <c r="EX11" s="769"/>
      <c r="EY11" s="769"/>
      <c r="EZ11" s="769"/>
      <c r="FA11" s="769"/>
      <c r="FB11" s="769"/>
      <c r="FC11" s="769"/>
      <c r="FD11" s="769"/>
      <c r="FE11" s="769"/>
      <c r="FF11" s="769"/>
      <c r="FG11" s="769"/>
      <c r="FH11" s="769"/>
      <c r="FI11" s="769"/>
      <c r="FJ11" s="769"/>
      <c r="FK11" s="769"/>
      <c r="FL11" s="769"/>
      <c r="FM11" s="769"/>
      <c r="FN11" s="769"/>
      <c r="FO11" s="769"/>
      <c r="FP11" s="769"/>
      <c r="FQ11" s="769"/>
      <c r="FR11" s="769"/>
      <c r="FS11" s="769"/>
      <c r="FT11" s="769"/>
      <c r="FU11" s="769"/>
      <c r="FV11" s="769"/>
      <c r="FW11" s="769"/>
      <c r="FX11" s="769"/>
      <c r="FY11" s="769"/>
      <c r="FZ11" s="769"/>
      <c r="GA11" s="769"/>
      <c r="GB11" s="769"/>
      <c r="GC11" s="769"/>
      <c r="GD11" s="769"/>
      <c r="GE11" s="769"/>
      <c r="GF11" s="769"/>
      <c r="GG11" s="769"/>
      <c r="GH11" s="769"/>
      <c r="GI11" s="769"/>
      <c r="GJ11" s="769"/>
      <c r="GK11" s="769"/>
      <c r="GL11" s="769"/>
      <c r="GM11" s="769"/>
      <c r="GN11" s="769"/>
      <c r="GO11" s="769"/>
      <c r="GP11" s="769"/>
      <c r="GQ11" s="769"/>
      <c r="GR11" s="769"/>
      <c r="GS11" s="769"/>
      <c r="GT11" s="769"/>
      <c r="GU11" s="769"/>
      <c r="GV11" s="769"/>
      <c r="GW11" s="769"/>
      <c r="GX11" s="769"/>
      <c r="GY11" s="769"/>
      <c r="GZ11" s="769"/>
      <c r="HA11" s="769"/>
      <c r="HB11" s="769"/>
      <c r="HC11" s="769"/>
      <c r="HD11" s="769"/>
      <c r="HE11" s="769"/>
      <c r="HF11" s="769"/>
      <c r="HG11" s="769"/>
      <c r="HH11" s="769"/>
      <c r="HI11" s="769"/>
      <c r="HJ11" s="769"/>
      <c r="HK11" s="769"/>
      <c r="HL11" s="769"/>
      <c r="HM11" s="769"/>
      <c r="HN11" s="769"/>
      <c r="HO11" s="769"/>
      <c r="HP11" s="769"/>
      <c r="HQ11" s="769"/>
      <c r="HR11" s="769"/>
      <c r="HS11" s="769"/>
      <c r="HT11" s="769"/>
      <c r="HU11" s="769"/>
      <c r="HV11" s="769"/>
      <c r="HW11" s="769"/>
      <c r="HX11" s="769"/>
      <c r="HY11" s="769"/>
      <c r="HZ11" s="769"/>
      <c r="IA11" s="769"/>
      <c r="IB11" s="769"/>
      <c r="IC11" s="769"/>
      <c r="ID11" s="769"/>
      <c r="IE11" s="769"/>
      <c r="IF11" s="769"/>
      <c r="IG11" s="769"/>
      <c r="IH11" s="769"/>
      <c r="II11" s="769"/>
      <c r="IJ11" s="769"/>
      <c r="IK11" s="769"/>
      <c r="IL11" s="769"/>
      <c r="IM11" s="769"/>
      <c r="IN11" s="769"/>
      <c r="IO11" s="769"/>
      <c r="IP11" s="769"/>
      <c r="IQ11" s="769"/>
      <c r="IR11" s="769"/>
      <c r="IS11" s="769"/>
      <c r="IT11" s="769"/>
      <c r="IU11" s="769"/>
      <c r="IV11" s="769"/>
      <c r="IW11" s="769"/>
      <c r="IX11" s="769"/>
      <c r="IY11" s="769"/>
      <c r="IZ11" s="769"/>
      <c r="JA11" s="769"/>
      <c r="JB11" s="769"/>
      <c r="JC11" s="769"/>
      <c r="JD11" s="769"/>
      <c r="JE11" s="769"/>
      <c r="JF11" s="769"/>
      <c r="JG11" s="769"/>
      <c r="JH11" s="769"/>
      <c r="JI11" s="769"/>
      <c r="JJ11" s="769"/>
      <c r="JK11" s="769"/>
      <c r="JL11" s="769"/>
      <c r="JM11" s="769"/>
      <c r="JN11" s="769"/>
      <c r="JO11" s="769"/>
      <c r="JP11" s="769"/>
      <c r="JQ11" s="769"/>
      <c r="JR11" s="769"/>
      <c r="JS11" s="769"/>
      <c r="JT11" s="769"/>
      <c r="JU11" s="769"/>
      <c r="JV11" s="769"/>
      <c r="JW11" s="769"/>
      <c r="JX11" s="769"/>
      <c r="JY11" s="769"/>
      <c r="JZ11" s="769"/>
      <c r="KA11" s="769"/>
      <c r="KB11" s="769"/>
      <c r="KC11" s="769"/>
      <c r="KD11" s="769"/>
      <c r="KE11" s="769"/>
      <c r="KF11" s="769"/>
      <c r="KG11" s="769"/>
      <c r="KH11" s="769"/>
      <c r="KI11" s="769"/>
      <c r="KJ11" s="769"/>
      <c r="KK11" s="769"/>
      <c r="KL11" s="769"/>
      <c r="KM11" s="769"/>
      <c r="KN11" s="769"/>
      <c r="KO11" s="769"/>
      <c r="KP11" s="769"/>
      <c r="KQ11" s="769"/>
      <c r="KR11" s="769"/>
      <c r="KS11" s="769"/>
      <c r="KT11" s="769"/>
      <c r="KU11" s="769"/>
      <c r="KV11" s="769"/>
      <c r="KW11" s="769"/>
      <c r="KX11" s="769"/>
      <c r="KY11" s="769"/>
      <c r="KZ11" s="769"/>
      <c r="LA11" s="769"/>
      <c r="LB11" s="769"/>
      <c r="LC11" s="769"/>
      <c r="LD11" s="769"/>
      <c r="LE11" s="769"/>
      <c r="LF11" s="820"/>
    </row>
    <row r="12" spans="1:318">
      <c r="A12" s="962">
        <v>1</v>
      </c>
      <c r="B12" s="310" t="s">
        <v>63</v>
      </c>
      <c r="C12" s="56">
        <v>25</v>
      </c>
      <c r="D12" s="170">
        <v>5.25</v>
      </c>
      <c r="E12" s="88">
        <v>475989</v>
      </c>
      <c r="F12" s="175">
        <v>90</v>
      </c>
      <c r="G12" s="183">
        <v>18.89</v>
      </c>
      <c r="H12" s="110">
        <v>476488</v>
      </c>
      <c r="I12" s="175">
        <v>98</v>
      </c>
      <c r="J12" s="183">
        <v>20.54</v>
      </c>
      <c r="K12" s="110">
        <v>477142</v>
      </c>
      <c r="L12" s="335">
        <v>125</v>
      </c>
      <c r="M12" s="377">
        <f t="shared" si="1"/>
        <v>26.161957165550771</v>
      </c>
      <c r="N12" s="371">
        <v>477793</v>
      </c>
      <c r="O12" s="747">
        <v>97</v>
      </c>
      <c r="P12" s="774">
        <f t="shared" si="2"/>
        <v>20.289151787955355</v>
      </c>
      <c r="Q12" s="371">
        <v>478088</v>
      </c>
      <c r="R12" s="691">
        <v>127</v>
      </c>
      <c r="S12" s="1055">
        <f t="shared" si="0"/>
        <v>26.519604669956212</v>
      </c>
      <c r="T12" s="680">
        <v>478891</v>
      </c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69"/>
      <c r="AK12" s="769"/>
      <c r="AL12" s="769"/>
      <c r="AM12" s="769"/>
      <c r="AN12" s="769"/>
      <c r="AO12" s="769"/>
      <c r="AP12" s="769"/>
      <c r="AQ12" s="769"/>
      <c r="AR12" s="769"/>
      <c r="AS12" s="769"/>
      <c r="AT12" s="769"/>
      <c r="AU12" s="769"/>
      <c r="AV12" s="769"/>
      <c r="AW12" s="769"/>
      <c r="AX12" s="769"/>
      <c r="AY12" s="769"/>
      <c r="AZ12" s="769"/>
      <c r="BA12" s="769"/>
      <c r="BB12" s="769"/>
      <c r="BC12" s="769"/>
      <c r="BD12" s="769"/>
      <c r="BE12" s="769"/>
      <c r="BF12" s="769"/>
      <c r="BG12" s="769"/>
      <c r="BH12" s="769"/>
      <c r="BI12" s="769"/>
      <c r="BJ12" s="769"/>
      <c r="BK12" s="769"/>
      <c r="BL12" s="769"/>
      <c r="BM12" s="769"/>
      <c r="BN12" s="769"/>
      <c r="BO12" s="769"/>
      <c r="BP12" s="769"/>
      <c r="BQ12" s="769"/>
      <c r="BR12" s="769"/>
      <c r="BS12" s="769"/>
      <c r="BT12" s="769"/>
      <c r="BU12" s="769"/>
      <c r="BV12" s="769"/>
      <c r="BW12" s="769"/>
      <c r="BX12" s="769"/>
      <c r="BY12" s="769"/>
      <c r="BZ12" s="769"/>
      <c r="CA12" s="769"/>
      <c r="CB12" s="769"/>
      <c r="CC12" s="769"/>
      <c r="CD12" s="769"/>
      <c r="CE12" s="769"/>
      <c r="CF12" s="769"/>
      <c r="CG12" s="769"/>
      <c r="CH12" s="769"/>
      <c r="CI12" s="769"/>
      <c r="CJ12" s="769"/>
      <c r="CK12" s="769"/>
      <c r="CL12" s="769"/>
      <c r="CM12" s="769"/>
      <c r="CN12" s="769"/>
      <c r="CO12" s="769"/>
      <c r="CP12" s="769"/>
      <c r="CQ12" s="769"/>
      <c r="CR12" s="769"/>
      <c r="CS12" s="769"/>
      <c r="CT12" s="769"/>
      <c r="CU12" s="769"/>
      <c r="CV12" s="769"/>
      <c r="CW12" s="769"/>
      <c r="CX12" s="769"/>
      <c r="CY12" s="769"/>
      <c r="CZ12" s="769"/>
      <c r="DA12" s="769"/>
      <c r="DB12" s="769"/>
      <c r="DC12" s="769"/>
      <c r="DD12" s="769"/>
      <c r="DE12" s="769"/>
      <c r="DF12" s="769"/>
      <c r="DG12" s="769"/>
      <c r="DH12" s="769"/>
      <c r="DI12" s="769"/>
      <c r="DJ12" s="769"/>
      <c r="DK12" s="769"/>
      <c r="DL12" s="769"/>
      <c r="DM12" s="769"/>
      <c r="DN12" s="769"/>
      <c r="DO12" s="769"/>
      <c r="DP12" s="769"/>
      <c r="DQ12" s="769"/>
      <c r="DR12" s="769"/>
      <c r="DS12" s="769"/>
      <c r="DT12" s="769"/>
      <c r="DU12" s="769"/>
      <c r="DV12" s="769"/>
      <c r="DW12" s="769"/>
      <c r="DX12" s="769"/>
      <c r="DY12" s="769"/>
      <c r="DZ12" s="769"/>
      <c r="EA12" s="769"/>
      <c r="EB12" s="769"/>
      <c r="EC12" s="769"/>
      <c r="ED12" s="769"/>
      <c r="EE12" s="769"/>
      <c r="EF12" s="769"/>
      <c r="EG12" s="769"/>
      <c r="EH12" s="769"/>
      <c r="EI12" s="769"/>
      <c r="EJ12" s="769"/>
      <c r="EK12" s="769"/>
      <c r="EL12" s="769"/>
      <c r="EM12" s="769"/>
      <c r="EN12" s="769"/>
      <c r="EO12" s="769"/>
      <c r="EP12" s="769"/>
      <c r="EQ12" s="769"/>
      <c r="ER12" s="769"/>
      <c r="ES12" s="769"/>
      <c r="ET12" s="769"/>
      <c r="EU12" s="769"/>
      <c r="EV12" s="769"/>
      <c r="EW12" s="769"/>
      <c r="EX12" s="769"/>
      <c r="EY12" s="769"/>
      <c r="EZ12" s="769"/>
      <c r="FA12" s="769"/>
      <c r="FB12" s="769"/>
      <c r="FC12" s="769"/>
      <c r="FD12" s="769"/>
      <c r="FE12" s="769"/>
      <c r="FF12" s="769"/>
      <c r="FG12" s="769"/>
      <c r="FH12" s="769"/>
      <c r="FI12" s="769"/>
      <c r="FJ12" s="769"/>
      <c r="FK12" s="769"/>
      <c r="FL12" s="769"/>
      <c r="FM12" s="769"/>
      <c r="FN12" s="769"/>
      <c r="FO12" s="769"/>
      <c r="FP12" s="769"/>
      <c r="FQ12" s="769"/>
      <c r="FR12" s="769"/>
      <c r="FS12" s="769"/>
      <c r="FT12" s="769"/>
      <c r="FU12" s="769"/>
      <c r="FV12" s="769"/>
      <c r="FW12" s="769"/>
      <c r="FX12" s="769"/>
      <c r="FY12" s="769"/>
      <c r="FZ12" s="769"/>
      <c r="GA12" s="769"/>
      <c r="GB12" s="769"/>
      <c r="GC12" s="769"/>
      <c r="GD12" s="769"/>
      <c r="GE12" s="769"/>
      <c r="GF12" s="769"/>
      <c r="GG12" s="769"/>
      <c r="GH12" s="769"/>
      <c r="GI12" s="769"/>
      <c r="GJ12" s="769"/>
      <c r="GK12" s="769"/>
      <c r="GL12" s="769"/>
      <c r="GM12" s="769"/>
      <c r="GN12" s="769"/>
      <c r="GO12" s="769"/>
      <c r="GP12" s="769"/>
      <c r="GQ12" s="769"/>
      <c r="GR12" s="769"/>
      <c r="GS12" s="769"/>
      <c r="GT12" s="769"/>
      <c r="GU12" s="769"/>
      <c r="GV12" s="769"/>
      <c r="GW12" s="769"/>
      <c r="GX12" s="769"/>
      <c r="GY12" s="769"/>
      <c r="GZ12" s="769"/>
      <c r="HA12" s="769"/>
      <c r="HB12" s="769"/>
      <c r="HC12" s="769"/>
      <c r="HD12" s="769"/>
      <c r="HE12" s="769"/>
      <c r="HF12" s="769"/>
      <c r="HG12" s="769"/>
      <c r="HH12" s="769"/>
      <c r="HI12" s="769"/>
      <c r="HJ12" s="769"/>
      <c r="HK12" s="769"/>
      <c r="HL12" s="769"/>
      <c r="HM12" s="769"/>
      <c r="HN12" s="769"/>
      <c r="HO12" s="769"/>
      <c r="HP12" s="769"/>
      <c r="HQ12" s="769"/>
      <c r="HR12" s="769"/>
      <c r="HS12" s="769"/>
      <c r="HT12" s="769"/>
      <c r="HU12" s="769"/>
      <c r="HV12" s="769"/>
      <c r="HW12" s="769"/>
      <c r="HX12" s="769"/>
      <c r="HY12" s="769"/>
      <c r="HZ12" s="769"/>
      <c r="IA12" s="769"/>
      <c r="IB12" s="769"/>
      <c r="IC12" s="769"/>
      <c r="ID12" s="769"/>
      <c r="IE12" s="769"/>
      <c r="IF12" s="769"/>
      <c r="IG12" s="769"/>
      <c r="IH12" s="769"/>
      <c r="II12" s="769"/>
      <c r="IJ12" s="769"/>
      <c r="IK12" s="769"/>
      <c r="IL12" s="769"/>
      <c r="IM12" s="769"/>
      <c r="IN12" s="769"/>
      <c r="IO12" s="769"/>
      <c r="IP12" s="769"/>
      <c r="IQ12" s="769"/>
      <c r="IR12" s="769"/>
      <c r="IS12" s="769"/>
      <c r="IT12" s="769"/>
      <c r="IU12" s="769"/>
      <c r="IV12" s="769"/>
      <c r="IW12" s="769"/>
      <c r="IX12" s="769"/>
      <c r="IY12" s="769"/>
      <c r="IZ12" s="769"/>
      <c r="JA12" s="769"/>
      <c r="JB12" s="769"/>
      <c r="JC12" s="769"/>
      <c r="JD12" s="769"/>
      <c r="JE12" s="769"/>
      <c r="JF12" s="769"/>
      <c r="JG12" s="769"/>
      <c r="JH12" s="769"/>
      <c r="JI12" s="769"/>
      <c r="JJ12" s="769"/>
      <c r="JK12" s="769"/>
      <c r="JL12" s="769"/>
      <c r="JM12" s="769"/>
      <c r="JN12" s="769"/>
      <c r="JO12" s="769"/>
      <c r="JP12" s="769"/>
      <c r="JQ12" s="769"/>
      <c r="JR12" s="769"/>
      <c r="JS12" s="769"/>
      <c r="JT12" s="769"/>
      <c r="JU12" s="769"/>
      <c r="JV12" s="769"/>
      <c r="JW12" s="769"/>
      <c r="JX12" s="769"/>
      <c r="JY12" s="769"/>
      <c r="JZ12" s="769"/>
      <c r="KA12" s="769"/>
      <c r="KB12" s="769"/>
      <c r="KC12" s="769"/>
      <c r="KD12" s="769"/>
      <c r="KE12" s="769"/>
      <c r="KF12" s="769"/>
      <c r="KG12" s="769"/>
      <c r="KH12" s="769"/>
      <c r="KI12" s="769"/>
      <c r="KJ12" s="769"/>
      <c r="KK12" s="769"/>
      <c r="KL12" s="769"/>
      <c r="KM12" s="769"/>
      <c r="KN12" s="769"/>
      <c r="KO12" s="769"/>
      <c r="KP12" s="769"/>
      <c r="KQ12" s="769"/>
      <c r="KR12" s="769"/>
      <c r="KS12" s="769"/>
      <c r="KT12" s="769"/>
      <c r="KU12" s="769"/>
      <c r="KV12" s="769"/>
      <c r="KW12" s="769"/>
      <c r="KX12" s="769"/>
      <c r="KY12" s="769"/>
      <c r="KZ12" s="769"/>
      <c r="LA12" s="769"/>
      <c r="LB12" s="769"/>
      <c r="LC12" s="769"/>
      <c r="LD12" s="769"/>
      <c r="LE12" s="769"/>
      <c r="LF12" s="820"/>
    </row>
    <row r="13" spans="1:318">
      <c r="A13" s="963">
        <v>1</v>
      </c>
      <c r="B13" s="46" t="s">
        <v>59</v>
      </c>
      <c r="C13" s="166">
        <v>22</v>
      </c>
      <c r="D13" s="171">
        <v>4.5199999999999996</v>
      </c>
      <c r="E13" s="88">
        <v>486713</v>
      </c>
      <c r="F13" s="176">
        <v>168</v>
      </c>
      <c r="G13" s="184">
        <v>34.54</v>
      </c>
      <c r="H13" s="110">
        <v>486388</v>
      </c>
      <c r="I13" s="176">
        <v>178</v>
      </c>
      <c r="J13" s="184">
        <v>36.53</v>
      </c>
      <c r="K13" s="110">
        <v>487296</v>
      </c>
      <c r="L13" s="329">
        <v>209</v>
      </c>
      <c r="M13" s="389">
        <f t="shared" si="1"/>
        <v>42.877687805298372</v>
      </c>
      <c r="N13" s="369">
        <v>487433</v>
      </c>
      <c r="O13" s="748">
        <v>188</v>
      </c>
      <c r="P13" s="774">
        <f t="shared" si="2"/>
        <v>38.715071489026954</v>
      </c>
      <c r="Q13" s="668">
        <v>485599</v>
      </c>
      <c r="R13" s="690">
        <v>156</v>
      </c>
      <c r="S13" s="1055">
        <f t="shared" si="0"/>
        <v>32.261400062041155</v>
      </c>
      <c r="T13" s="668">
        <v>483550</v>
      </c>
      <c r="U13" s="769"/>
      <c r="V13" s="769"/>
      <c r="W13" s="769"/>
      <c r="X13" s="769"/>
      <c r="Y13" s="769"/>
      <c r="Z13" s="769"/>
      <c r="AA13" s="769"/>
      <c r="AB13" s="769"/>
      <c r="AC13" s="769"/>
      <c r="AD13" s="769"/>
      <c r="AE13" s="769"/>
      <c r="AF13" s="769"/>
      <c r="AG13" s="769"/>
      <c r="AH13" s="769"/>
      <c r="AI13" s="769"/>
      <c r="AJ13" s="769"/>
      <c r="AK13" s="769"/>
      <c r="AL13" s="769"/>
      <c r="AM13" s="769"/>
      <c r="AN13" s="769"/>
      <c r="AO13" s="769"/>
      <c r="AP13" s="769"/>
      <c r="AQ13" s="769"/>
      <c r="AR13" s="769"/>
      <c r="AS13" s="769"/>
      <c r="AT13" s="769"/>
      <c r="AU13" s="769"/>
      <c r="AV13" s="769"/>
      <c r="AW13" s="769"/>
      <c r="AX13" s="769"/>
      <c r="AY13" s="769"/>
      <c r="AZ13" s="769"/>
      <c r="BA13" s="769"/>
      <c r="BB13" s="769"/>
      <c r="BC13" s="769"/>
      <c r="BD13" s="769"/>
      <c r="BE13" s="769"/>
      <c r="BF13" s="769"/>
      <c r="BG13" s="769"/>
      <c r="BH13" s="769"/>
      <c r="BI13" s="769"/>
      <c r="BJ13" s="769"/>
      <c r="BK13" s="769"/>
      <c r="BL13" s="769"/>
      <c r="BM13" s="769"/>
      <c r="BN13" s="769"/>
      <c r="BO13" s="769"/>
      <c r="BP13" s="769"/>
      <c r="BQ13" s="769"/>
      <c r="BR13" s="769"/>
      <c r="BS13" s="769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69"/>
      <c r="CE13" s="769"/>
      <c r="CF13" s="769"/>
      <c r="CG13" s="769"/>
      <c r="CH13" s="769"/>
      <c r="CI13" s="769"/>
      <c r="CJ13" s="769"/>
      <c r="CK13" s="769"/>
      <c r="CL13" s="769"/>
      <c r="CM13" s="769"/>
      <c r="CN13" s="769"/>
      <c r="CO13" s="769"/>
      <c r="CP13" s="769"/>
      <c r="CQ13" s="769"/>
      <c r="CR13" s="769"/>
      <c r="CS13" s="769"/>
      <c r="CT13" s="769"/>
      <c r="CU13" s="769"/>
      <c r="CV13" s="769"/>
      <c r="CW13" s="769"/>
      <c r="CX13" s="769"/>
      <c r="CY13" s="769"/>
      <c r="CZ13" s="769"/>
      <c r="DA13" s="769"/>
      <c r="DB13" s="769"/>
      <c r="DC13" s="769"/>
      <c r="DD13" s="769"/>
      <c r="DE13" s="769"/>
      <c r="DF13" s="769"/>
      <c r="DG13" s="769"/>
      <c r="DH13" s="769"/>
      <c r="DI13" s="769"/>
      <c r="DJ13" s="769"/>
      <c r="DK13" s="769"/>
      <c r="DL13" s="769"/>
      <c r="DM13" s="769"/>
      <c r="DN13" s="769"/>
      <c r="DO13" s="769"/>
      <c r="DP13" s="769"/>
      <c r="DQ13" s="769"/>
      <c r="DR13" s="769"/>
      <c r="DS13" s="769"/>
      <c r="DT13" s="769"/>
      <c r="DU13" s="769"/>
      <c r="DV13" s="769"/>
      <c r="DW13" s="769"/>
      <c r="DX13" s="769"/>
      <c r="DY13" s="769"/>
      <c r="DZ13" s="769"/>
      <c r="EA13" s="769"/>
      <c r="EB13" s="769"/>
      <c r="EC13" s="769"/>
      <c r="ED13" s="769"/>
      <c r="EE13" s="769"/>
      <c r="EF13" s="769"/>
      <c r="EG13" s="769"/>
      <c r="EH13" s="769"/>
      <c r="EI13" s="769"/>
      <c r="EJ13" s="769"/>
      <c r="EK13" s="769"/>
      <c r="EL13" s="769"/>
      <c r="EM13" s="769"/>
      <c r="EN13" s="769"/>
      <c r="EO13" s="769"/>
      <c r="EP13" s="769"/>
      <c r="EQ13" s="769"/>
      <c r="ER13" s="769"/>
      <c r="ES13" s="769"/>
      <c r="ET13" s="769"/>
      <c r="EU13" s="769"/>
      <c r="EV13" s="769"/>
      <c r="EW13" s="769"/>
      <c r="EX13" s="769"/>
      <c r="EY13" s="769"/>
      <c r="EZ13" s="769"/>
      <c r="FA13" s="769"/>
      <c r="FB13" s="769"/>
      <c r="FC13" s="769"/>
      <c r="FD13" s="769"/>
      <c r="FE13" s="769"/>
      <c r="FF13" s="769"/>
      <c r="FG13" s="769"/>
      <c r="FH13" s="769"/>
      <c r="FI13" s="769"/>
      <c r="FJ13" s="769"/>
      <c r="FK13" s="769"/>
      <c r="FL13" s="769"/>
      <c r="FM13" s="769"/>
      <c r="FN13" s="769"/>
      <c r="FO13" s="769"/>
      <c r="FP13" s="769"/>
      <c r="FQ13" s="769"/>
      <c r="FR13" s="769"/>
      <c r="FS13" s="769"/>
      <c r="FT13" s="769"/>
      <c r="FU13" s="769"/>
      <c r="FV13" s="769"/>
      <c r="FW13" s="769"/>
      <c r="FX13" s="769"/>
      <c r="FY13" s="769"/>
      <c r="FZ13" s="769"/>
      <c r="GA13" s="769"/>
      <c r="GB13" s="769"/>
      <c r="GC13" s="769"/>
      <c r="GD13" s="769"/>
      <c r="GE13" s="769"/>
      <c r="GF13" s="769"/>
      <c r="GG13" s="769"/>
      <c r="GH13" s="769"/>
      <c r="GI13" s="769"/>
      <c r="GJ13" s="769"/>
      <c r="GK13" s="769"/>
      <c r="GL13" s="769"/>
      <c r="GM13" s="769"/>
      <c r="GN13" s="769"/>
      <c r="GO13" s="769"/>
      <c r="GP13" s="769"/>
      <c r="GQ13" s="769"/>
      <c r="GR13" s="769"/>
      <c r="GS13" s="769"/>
      <c r="GT13" s="769"/>
      <c r="GU13" s="769"/>
      <c r="GV13" s="769"/>
      <c r="GW13" s="769"/>
      <c r="GX13" s="769"/>
      <c r="GY13" s="769"/>
      <c r="GZ13" s="769"/>
      <c r="HA13" s="769"/>
      <c r="HB13" s="769"/>
      <c r="HC13" s="769"/>
      <c r="HD13" s="769"/>
      <c r="HE13" s="769"/>
      <c r="HF13" s="769"/>
      <c r="HG13" s="769"/>
      <c r="HH13" s="769"/>
      <c r="HI13" s="769"/>
      <c r="HJ13" s="769"/>
      <c r="HK13" s="769"/>
      <c r="HL13" s="769"/>
      <c r="HM13" s="769"/>
      <c r="HN13" s="769"/>
      <c r="HO13" s="769"/>
      <c r="HP13" s="769"/>
      <c r="HQ13" s="769"/>
      <c r="HR13" s="769"/>
      <c r="HS13" s="769"/>
      <c r="HT13" s="769"/>
      <c r="HU13" s="769"/>
      <c r="HV13" s="769"/>
      <c r="HW13" s="769"/>
      <c r="HX13" s="769"/>
      <c r="HY13" s="769"/>
      <c r="HZ13" s="769"/>
      <c r="IA13" s="769"/>
      <c r="IB13" s="769"/>
      <c r="IC13" s="769"/>
      <c r="ID13" s="769"/>
      <c r="IE13" s="769"/>
      <c r="IF13" s="769"/>
      <c r="IG13" s="769"/>
      <c r="IH13" s="769"/>
      <c r="II13" s="769"/>
      <c r="IJ13" s="769"/>
      <c r="IK13" s="769"/>
      <c r="IL13" s="769"/>
      <c r="IM13" s="769"/>
      <c r="IN13" s="769"/>
      <c r="IO13" s="769"/>
      <c r="IP13" s="769"/>
      <c r="IQ13" s="769"/>
      <c r="IR13" s="769"/>
      <c r="IS13" s="769"/>
      <c r="IT13" s="769"/>
      <c r="IU13" s="769"/>
      <c r="IV13" s="769"/>
      <c r="IW13" s="769"/>
      <c r="IX13" s="769"/>
      <c r="IY13" s="769"/>
      <c r="IZ13" s="769"/>
      <c r="JA13" s="769"/>
      <c r="JB13" s="769"/>
      <c r="JC13" s="769"/>
      <c r="JD13" s="769"/>
      <c r="JE13" s="769"/>
      <c r="JF13" s="769"/>
      <c r="JG13" s="769"/>
      <c r="JH13" s="769"/>
      <c r="JI13" s="769"/>
      <c r="JJ13" s="769"/>
      <c r="JK13" s="769"/>
      <c r="JL13" s="769"/>
      <c r="JM13" s="769"/>
      <c r="JN13" s="769"/>
      <c r="JO13" s="769"/>
      <c r="JP13" s="769"/>
      <c r="JQ13" s="769"/>
      <c r="JR13" s="769"/>
      <c r="JS13" s="769"/>
      <c r="JT13" s="769"/>
      <c r="JU13" s="769"/>
      <c r="JV13" s="769"/>
      <c r="JW13" s="769"/>
      <c r="JX13" s="769"/>
      <c r="JY13" s="769"/>
      <c r="JZ13" s="769"/>
      <c r="KA13" s="769"/>
      <c r="KB13" s="769"/>
      <c r="KC13" s="769"/>
      <c r="KD13" s="769"/>
      <c r="KE13" s="769"/>
      <c r="KF13" s="769"/>
      <c r="KG13" s="769"/>
      <c r="KH13" s="769"/>
      <c r="KI13" s="769"/>
      <c r="KJ13" s="769"/>
      <c r="KK13" s="769"/>
      <c r="KL13" s="769"/>
      <c r="KM13" s="769"/>
      <c r="KN13" s="769"/>
      <c r="KO13" s="769"/>
      <c r="KP13" s="769"/>
      <c r="KQ13" s="769"/>
      <c r="KR13" s="769"/>
      <c r="KS13" s="769"/>
      <c r="KT13" s="769"/>
      <c r="KU13" s="769"/>
      <c r="KV13" s="769"/>
      <c r="KW13" s="769"/>
      <c r="KX13" s="769"/>
      <c r="KY13" s="769"/>
      <c r="KZ13" s="769"/>
      <c r="LA13" s="769"/>
      <c r="LB13" s="769"/>
      <c r="LC13" s="769"/>
      <c r="LD13" s="769"/>
      <c r="LE13" s="769"/>
      <c r="LF13" s="820"/>
    </row>
    <row r="14" spans="1:318" ht="14.25" customHeight="1">
      <c r="A14" s="962">
        <v>1</v>
      </c>
      <c r="B14" s="310" t="s">
        <v>58</v>
      </c>
      <c r="C14" s="56">
        <v>78</v>
      </c>
      <c r="D14" s="170">
        <v>6.52</v>
      </c>
      <c r="E14" s="88">
        <v>1196576</v>
      </c>
      <c r="F14" s="175">
        <v>366</v>
      </c>
      <c r="G14" s="183">
        <v>30.54</v>
      </c>
      <c r="H14" s="404">
        <v>1198438</v>
      </c>
      <c r="I14" s="200">
        <v>322</v>
      </c>
      <c r="J14" s="183">
        <v>26.84</v>
      </c>
      <c r="K14" s="317">
        <v>1199539</v>
      </c>
      <c r="L14" s="335">
        <v>383</v>
      </c>
      <c r="M14" s="389">
        <f t="shared" si="1"/>
        <v>31.849199445840561</v>
      </c>
      <c r="N14" s="371">
        <v>1202542</v>
      </c>
      <c r="O14" s="748">
        <v>382</v>
      </c>
      <c r="P14" s="774">
        <f t="shared" si="2"/>
        <v>31.670257897045133</v>
      </c>
      <c r="Q14" s="371">
        <v>1206179</v>
      </c>
      <c r="R14" s="691">
        <v>418</v>
      </c>
      <c r="S14" s="1055">
        <f t="shared" si="0"/>
        <v>33.633080790200381</v>
      </c>
      <c r="T14" s="680">
        <v>1242824</v>
      </c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69"/>
      <c r="AM14" s="769"/>
      <c r="AN14" s="769"/>
      <c r="AO14" s="769"/>
      <c r="AP14" s="769"/>
      <c r="AQ14" s="769"/>
      <c r="AR14" s="769"/>
      <c r="AS14" s="769"/>
      <c r="AT14" s="769"/>
      <c r="AU14" s="769"/>
      <c r="AV14" s="769"/>
      <c r="AW14" s="769"/>
      <c r="AX14" s="769"/>
      <c r="AY14" s="769"/>
      <c r="AZ14" s="769"/>
      <c r="BA14" s="769"/>
      <c r="BB14" s="769"/>
      <c r="BC14" s="769"/>
      <c r="BD14" s="769"/>
      <c r="BE14" s="769"/>
      <c r="BF14" s="769"/>
      <c r="BG14" s="769"/>
      <c r="BH14" s="769"/>
      <c r="BI14" s="769"/>
      <c r="BJ14" s="769"/>
      <c r="BK14" s="769"/>
      <c r="BL14" s="769"/>
      <c r="BM14" s="769"/>
      <c r="BN14" s="769"/>
      <c r="BO14" s="769"/>
      <c r="BP14" s="769"/>
      <c r="BQ14" s="769"/>
      <c r="BR14" s="769"/>
      <c r="BS14" s="769"/>
      <c r="BT14" s="769"/>
      <c r="BU14" s="769"/>
      <c r="BV14" s="769"/>
      <c r="BW14" s="769"/>
      <c r="BX14" s="769"/>
      <c r="BY14" s="769"/>
      <c r="BZ14" s="769"/>
      <c r="CA14" s="769"/>
      <c r="CB14" s="769"/>
      <c r="CC14" s="769"/>
      <c r="CD14" s="769"/>
      <c r="CE14" s="769"/>
      <c r="CF14" s="769"/>
      <c r="CG14" s="769"/>
      <c r="CH14" s="769"/>
      <c r="CI14" s="769"/>
      <c r="CJ14" s="769"/>
      <c r="CK14" s="769"/>
      <c r="CL14" s="769"/>
      <c r="CM14" s="769"/>
      <c r="CN14" s="769"/>
      <c r="CO14" s="769"/>
      <c r="CP14" s="769"/>
      <c r="CQ14" s="769"/>
      <c r="CR14" s="769"/>
      <c r="CS14" s="769"/>
      <c r="CT14" s="769"/>
      <c r="CU14" s="769"/>
      <c r="CV14" s="769"/>
      <c r="CW14" s="769"/>
      <c r="CX14" s="769"/>
      <c r="CY14" s="769"/>
      <c r="CZ14" s="769"/>
      <c r="DA14" s="769"/>
      <c r="DB14" s="769"/>
      <c r="DC14" s="769"/>
      <c r="DD14" s="769"/>
      <c r="DE14" s="769"/>
      <c r="DF14" s="769"/>
      <c r="DG14" s="769"/>
      <c r="DH14" s="769"/>
      <c r="DI14" s="769"/>
      <c r="DJ14" s="769"/>
      <c r="DK14" s="769"/>
      <c r="DL14" s="769"/>
      <c r="DM14" s="769"/>
      <c r="DN14" s="769"/>
      <c r="DO14" s="769"/>
      <c r="DP14" s="769"/>
      <c r="DQ14" s="769"/>
      <c r="DR14" s="769"/>
      <c r="DS14" s="769"/>
      <c r="DT14" s="769"/>
      <c r="DU14" s="769"/>
      <c r="DV14" s="769"/>
      <c r="DW14" s="769"/>
      <c r="DX14" s="769"/>
      <c r="DY14" s="769"/>
      <c r="DZ14" s="769"/>
      <c r="EA14" s="769"/>
      <c r="EB14" s="769"/>
      <c r="EC14" s="769"/>
      <c r="ED14" s="769"/>
      <c r="EE14" s="769"/>
      <c r="EF14" s="769"/>
      <c r="EG14" s="769"/>
      <c r="EH14" s="769"/>
      <c r="EI14" s="769"/>
      <c r="EJ14" s="769"/>
      <c r="EK14" s="769"/>
      <c r="EL14" s="769"/>
      <c r="EM14" s="769"/>
      <c r="EN14" s="769"/>
      <c r="EO14" s="769"/>
      <c r="EP14" s="769"/>
      <c r="EQ14" s="769"/>
      <c r="ER14" s="769"/>
      <c r="ES14" s="769"/>
      <c r="ET14" s="769"/>
      <c r="EU14" s="769"/>
      <c r="EV14" s="769"/>
      <c r="EW14" s="769"/>
      <c r="EX14" s="769"/>
      <c r="EY14" s="769"/>
      <c r="EZ14" s="769"/>
      <c r="FA14" s="769"/>
      <c r="FB14" s="769"/>
      <c r="FC14" s="769"/>
      <c r="FD14" s="769"/>
      <c r="FE14" s="769"/>
      <c r="FF14" s="769"/>
      <c r="FG14" s="769"/>
      <c r="FH14" s="769"/>
      <c r="FI14" s="769"/>
      <c r="FJ14" s="769"/>
      <c r="FK14" s="769"/>
      <c r="FL14" s="769"/>
      <c r="FM14" s="769"/>
      <c r="FN14" s="769"/>
      <c r="FO14" s="769"/>
      <c r="FP14" s="769"/>
      <c r="FQ14" s="769"/>
      <c r="FR14" s="769"/>
      <c r="FS14" s="769"/>
      <c r="FT14" s="769"/>
      <c r="FU14" s="769"/>
      <c r="FV14" s="769"/>
      <c r="FW14" s="769"/>
      <c r="FX14" s="769"/>
      <c r="FY14" s="769"/>
      <c r="FZ14" s="769"/>
      <c r="GA14" s="769"/>
      <c r="GB14" s="769"/>
      <c r="GC14" s="769"/>
      <c r="GD14" s="769"/>
      <c r="GE14" s="769"/>
      <c r="GF14" s="769"/>
      <c r="GG14" s="769"/>
      <c r="GH14" s="769"/>
      <c r="GI14" s="769"/>
      <c r="GJ14" s="769"/>
      <c r="GK14" s="769"/>
      <c r="GL14" s="769"/>
      <c r="GM14" s="769"/>
      <c r="GN14" s="769"/>
      <c r="GO14" s="769"/>
      <c r="GP14" s="769"/>
      <c r="GQ14" s="769"/>
      <c r="GR14" s="769"/>
      <c r="GS14" s="769"/>
      <c r="GT14" s="769"/>
      <c r="GU14" s="769"/>
      <c r="GV14" s="769"/>
      <c r="GW14" s="769"/>
      <c r="GX14" s="769"/>
      <c r="GY14" s="769"/>
      <c r="GZ14" s="769"/>
      <c r="HA14" s="769"/>
      <c r="HB14" s="769"/>
      <c r="HC14" s="769"/>
      <c r="HD14" s="769"/>
      <c r="HE14" s="769"/>
      <c r="HF14" s="769"/>
      <c r="HG14" s="769"/>
      <c r="HH14" s="769"/>
      <c r="HI14" s="769"/>
      <c r="HJ14" s="769"/>
      <c r="HK14" s="769"/>
      <c r="HL14" s="769"/>
      <c r="HM14" s="769"/>
      <c r="HN14" s="769"/>
      <c r="HO14" s="769"/>
      <c r="HP14" s="769"/>
      <c r="HQ14" s="769"/>
      <c r="HR14" s="769"/>
      <c r="HS14" s="769"/>
      <c r="HT14" s="769"/>
      <c r="HU14" s="769"/>
      <c r="HV14" s="769"/>
      <c r="HW14" s="769"/>
      <c r="HX14" s="769"/>
      <c r="HY14" s="769"/>
      <c r="HZ14" s="769"/>
      <c r="IA14" s="769"/>
      <c r="IB14" s="769"/>
      <c r="IC14" s="769"/>
      <c r="ID14" s="769"/>
      <c r="IE14" s="769"/>
      <c r="IF14" s="769"/>
      <c r="IG14" s="769"/>
      <c r="IH14" s="769"/>
      <c r="II14" s="769"/>
      <c r="IJ14" s="769"/>
      <c r="IK14" s="769"/>
      <c r="IL14" s="769"/>
      <c r="IM14" s="769"/>
      <c r="IN14" s="769"/>
      <c r="IO14" s="769"/>
      <c r="IP14" s="769"/>
      <c r="IQ14" s="769"/>
      <c r="IR14" s="769"/>
      <c r="IS14" s="769"/>
      <c r="IT14" s="769"/>
      <c r="IU14" s="769"/>
      <c r="IV14" s="769"/>
      <c r="IW14" s="769"/>
      <c r="IX14" s="769"/>
      <c r="IY14" s="769"/>
      <c r="IZ14" s="769"/>
      <c r="JA14" s="769"/>
      <c r="JB14" s="769"/>
      <c r="JC14" s="769"/>
      <c r="JD14" s="769"/>
      <c r="JE14" s="769"/>
      <c r="JF14" s="769"/>
      <c r="JG14" s="769"/>
      <c r="JH14" s="769"/>
      <c r="JI14" s="769"/>
      <c r="JJ14" s="769"/>
      <c r="JK14" s="769"/>
      <c r="JL14" s="769"/>
      <c r="JM14" s="769"/>
      <c r="JN14" s="769"/>
      <c r="JO14" s="769"/>
      <c r="JP14" s="769"/>
      <c r="JQ14" s="769"/>
      <c r="JR14" s="769"/>
      <c r="JS14" s="769"/>
      <c r="JT14" s="769"/>
      <c r="JU14" s="769"/>
      <c r="JV14" s="769"/>
      <c r="JW14" s="769"/>
      <c r="JX14" s="769"/>
      <c r="JY14" s="769"/>
      <c r="JZ14" s="769"/>
      <c r="KA14" s="769"/>
      <c r="KB14" s="769"/>
      <c r="KC14" s="769"/>
      <c r="KD14" s="769"/>
      <c r="KE14" s="769"/>
      <c r="KF14" s="769"/>
      <c r="KG14" s="769"/>
      <c r="KH14" s="769"/>
      <c r="KI14" s="769"/>
      <c r="KJ14" s="769"/>
      <c r="KK14" s="769"/>
      <c r="KL14" s="769"/>
      <c r="KM14" s="769"/>
      <c r="KN14" s="769"/>
      <c r="KO14" s="769"/>
      <c r="KP14" s="769"/>
      <c r="KQ14" s="769"/>
      <c r="KR14" s="769"/>
      <c r="KS14" s="769"/>
      <c r="KT14" s="769"/>
      <c r="KU14" s="769"/>
      <c r="KV14" s="769"/>
      <c r="KW14" s="769"/>
      <c r="KX14" s="769"/>
      <c r="KY14" s="769"/>
      <c r="KZ14" s="769"/>
      <c r="LA14" s="769"/>
      <c r="LB14" s="769"/>
      <c r="LC14" s="769"/>
      <c r="LD14" s="769"/>
      <c r="LE14" s="769"/>
      <c r="LF14" s="820"/>
    </row>
    <row r="15" spans="1:318">
      <c r="A15" s="968">
        <v>1</v>
      </c>
      <c r="B15" s="308" t="s">
        <v>61</v>
      </c>
      <c r="C15" s="177">
        <v>15</v>
      </c>
      <c r="D15" s="172">
        <v>6.19</v>
      </c>
      <c r="E15" s="533">
        <v>242295</v>
      </c>
      <c r="F15" s="177">
        <v>29</v>
      </c>
      <c r="G15" s="185">
        <v>11.91</v>
      </c>
      <c r="H15" s="534">
        <v>243395</v>
      </c>
      <c r="I15" s="177">
        <v>35</v>
      </c>
      <c r="J15" s="185">
        <v>14.33</v>
      </c>
      <c r="K15" s="534">
        <v>244202</v>
      </c>
      <c r="L15" s="329">
        <v>23</v>
      </c>
      <c r="M15" s="377">
        <f t="shared" si="1"/>
        <v>9.370429369370104</v>
      </c>
      <c r="N15" s="369">
        <v>245453</v>
      </c>
      <c r="O15" s="749">
        <v>22</v>
      </c>
      <c r="P15" s="775">
        <f t="shared" si="2"/>
        <v>8.8937759738684683</v>
      </c>
      <c r="Q15" s="369">
        <v>247364</v>
      </c>
      <c r="R15" s="692">
        <v>23</v>
      </c>
      <c r="S15" s="1057">
        <f t="shared" si="0"/>
        <v>8.8132397852634963</v>
      </c>
      <c r="T15" s="668">
        <v>260971</v>
      </c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69"/>
      <c r="AM15" s="769"/>
      <c r="AN15" s="769"/>
      <c r="AO15" s="769"/>
      <c r="AP15" s="769"/>
      <c r="AQ15" s="769"/>
      <c r="AR15" s="769"/>
      <c r="AS15" s="769"/>
      <c r="AT15" s="769"/>
      <c r="AU15" s="769"/>
      <c r="AV15" s="769"/>
      <c r="AW15" s="769"/>
      <c r="AX15" s="769"/>
      <c r="AY15" s="769"/>
      <c r="AZ15" s="769"/>
      <c r="BA15" s="769"/>
      <c r="BB15" s="769"/>
      <c r="BC15" s="769"/>
      <c r="BD15" s="769"/>
      <c r="BE15" s="769"/>
      <c r="BF15" s="769"/>
      <c r="BG15" s="769"/>
      <c r="BH15" s="769"/>
      <c r="BI15" s="769"/>
      <c r="BJ15" s="769"/>
      <c r="BK15" s="769"/>
      <c r="BL15" s="769"/>
      <c r="BM15" s="769"/>
      <c r="BN15" s="769"/>
      <c r="BO15" s="769"/>
      <c r="BP15" s="769"/>
      <c r="BQ15" s="769"/>
      <c r="BR15" s="769"/>
      <c r="BS15" s="769"/>
      <c r="BT15" s="769"/>
      <c r="BU15" s="769"/>
      <c r="BV15" s="769"/>
      <c r="BW15" s="769"/>
      <c r="BX15" s="769"/>
      <c r="BY15" s="769"/>
      <c r="BZ15" s="769"/>
      <c r="CA15" s="769"/>
      <c r="CB15" s="769"/>
      <c r="CC15" s="769"/>
      <c r="CD15" s="769"/>
      <c r="CE15" s="769"/>
      <c r="CF15" s="769"/>
      <c r="CG15" s="769"/>
      <c r="CH15" s="769"/>
      <c r="CI15" s="769"/>
      <c r="CJ15" s="769"/>
      <c r="CK15" s="769"/>
      <c r="CL15" s="769"/>
      <c r="CM15" s="769"/>
      <c r="CN15" s="769"/>
      <c r="CO15" s="769"/>
      <c r="CP15" s="769"/>
      <c r="CQ15" s="769"/>
      <c r="CR15" s="769"/>
      <c r="CS15" s="769"/>
      <c r="CT15" s="769"/>
      <c r="CU15" s="769"/>
      <c r="CV15" s="769"/>
      <c r="CW15" s="769"/>
      <c r="CX15" s="769"/>
      <c r="CY15" s="769"/>
      <c r="CZ15" s="769"/>
      <c r="DA15" s="769"/>
      <c r="DB15" s="769"/>
      <c r="DC15" s="769"/>
      <c r="DD15" s="769"/>
      <c r="DE15" s="769"/>
      <c r="DF15" s="769"/>
      <c r="DG15" s="769"/>
      <c r="DH15" s="769"/>
      <c r="DI15" s="769"/>
      <c r="DJ15" s="769"/>
      <c r="DK15" s="769"/>
      <c r="DL15" s="769"/>
      <c r="DM15" s="769"/>
      <c r="DN15" s="769"/>
      <c r="DO15" s="769"/>
      <c r="DP15" s="769"/>
      <c r="DQ15" s="769"/>
      <c r="DR15" s="769"/>
      <c r="DS15" s="769"/>
      <c r="DT15" s="769"/>
      <c r="DU15" s="769"/>
      <c r="DV15" s="769"/>
      <c r="DW15" s="769"/>
      <c r="DX15" s="769"/>
      <c r="DY15" s="769"/>
      <c r="DZ15" s="769"/>
      <c r="EA15" s="769"/>
      <c r="EB15" s="769"/>
      <c r="EC15" s="769"/>
      <c r="ED15" s="769"/>
      <c r="EE15" s="769"/>
      <c r="EF15" s="769"/>
      <c r="EG15" s="769"/>
      <c r="EH15" s="769"/>
      <c r="EI15" s="769"/>
      <c r="EJ15" s="769"/>
      <c r="EK15" s="769"/>
      <c r="EL15" s="769"/>
      <c r="EM15" s="769"/>
      <c r="EN15" s="769"/>
      <c r="EO15" s="769"/>
      <c r="EP15" s="769"/>
      <c r="EQ15" s="769"/>
      <c r="ER15" s="769"/>
      <c r="ES15" s="769"/>
      <c r="ET15" s="769"/>
      <c r="EU15" s="769"/>
      <c r="EV15" s="769"/>
      <c r="EW15" s="769"/>
      <c r="EX15" s="769"/>
      <c r="EY15" s="769"/>
      <c r="EZ15" s="769"/>
      <c r="FA15" s="769"/>
      <c r="FB15" s="769"/>
      <c r="FC15" s="769"/>
      <c r="FD15" s="769"/>
      <c r="FE15" s="769"/>
      <c r="FF15" s="769"/>
      <c r="FG15" s="769"/>
      <c r="FH15" s="769"/>
      <c r="FI15" s="769"/>
      <c r="FJ15" s="769"/>
      <c r="FK15" s="769"/>
      <c r="FL15" s="769"/>
      <c r="FM15" s="769"/>
      <c r="FN15" s="769"/>
      <c r="FO15" s="769"/>
      <c r="FP15" s="769"/>
      <c r="FQ15" s="769"/>
      <c r="FR15" s="769"/>
      <c r="FS15" s="769"/>
      <c r="FT15" s="769"/>
      <c r="FU15" s="769"/>
      <c r="FV15" s="769"/>
      <c r="FW15" s="769"/>
      <c r="FX15" s="769"/>
      <c r="FY15" s="769"/>
      <c r="FZ15" s="769"/>
      <c r="GA15" s="769"/>
      <c r="GB15" s="769"/>
      <c r="GC15" s="769"/>
      <c r="GD15" s="769"/>
      <c r="GE15" s="769"/>
      <c r="GF15" s="769"/>
      <c r="GG15" s="769"/>
      <c r="GH15" s="769"/>
      <c r="GI15" s="769"/>
      <c r="GJ15" s="769"/>
      <c r="GK15" s="769"/>
      <c r="GL15" s="769"/>
      <c r="GM15" s="769"/>
      <c r="GN15" s="769"/>
      <c r="GO15" s="769"/>
      <c r="GP15" s="769"/>
      <c r="GQ15" s="769"/>
      <c r="GR15" s="769"/>
      <c r="GS15" s="769"/>
      <c r="GT15" s="769"/>
      <c r="GU15" s="769"/>
      <c r="GV15" s="769"/>
      <c r="GW15" s="769"/>
      <c r="GX15" s="769"/>
      <c r="GY15" s="769"/>
      <c r="GZ15" s="769"/>
      <c r="HA15" s="769"/>
      <c r="HB15" s="769"/>
      <c r="HC15" s="769"/>
      <c r="HD15" s="769"/>
      <c r="HE15" s="769"/>
      <c r="HF15" s="769"/>
      <c r="HG15" s="769"/>
      <c r="HH15" s="769"/>
      <c r="HI15" s="769"/>
      <c r="HJ15" s="769"/>
      <c r="HK15" s="769"/>
      <c r="HL15" s="769"/>
      <c r="HM15" s="769"/>
      <c r="HN15" s="769"/>
      <c r="HO15" s="769"/>
      <c r="HP15" s="769"/>
      <c r="HQ15" s="769"/>
      <c r="HR15" s="769"/>
      <c r="HS15" s="769"/>
      <c r="HT15" s="769"/>
      <c r="HU15" s="769"/>
      <c r="HV15" s="769"/>
      <c r="HW15" s="769"/>
      <c r="HX15" s="769"/>
      <c r="HY15" s="769"/>
      <c r="HZ15" s="769"/>
      <c r="IA15" s="769"/>
      <c r="IB15" s="769"/>
      <c r="IC15" s="769"/>
      <c r="ID15" s="769"/>
      <c r="IE15" s="769"/>
      <c r="IF15" s="769"/>
      <c r="IG15" s="769"/>
      <c r="IH15" s="769"/>
      <c r="II15" s="769"/>
      <c r="IJ15" s="769"/>
      <c r="IK15" s="769"/>
      <c r="IL15" s="769"/>
      <c r="IM15" s="769"/>
      <c r="IN15" s="769"/>
      <c r="IO15" s="769"/>
      <c r="IP15" s="769"/>
      <c r="IQ15" s="769"/>
      <c r="IR15" s="769"/>
      <c r="IS15" s="769"/>
      <c r="IT15" s="769"/>
      <c r="IU15" s="769"/>
      <c r="IV15" s="769"/>
      <c r="IW15" s="769"/>
      <c r="IX15" s="769"/>
      <c r="IY15" s="769"/>
      <c r="IZ15" s="769"/>
      <c r="JA15" s="769"/>
      <c r="JB15" s="769"/>
      <c r="JC15" s="769"/>
      <c r="JD15" s="769"/>
      <c r="JE15" s="769"/>
      <c r="JF15" s="769"/>
      <c r="JG15" s="769"/>
      <c r="JH15" s="769"/>
      <c r="JI15" s="769"/>
      <c r="JJ15" s="769"/>
      <c r="JK15" s="769"/>
      <c r="JL15" s="769"/>
      <c r="JM15" s="769"/>
      <c r="JN15" s="769"/>
      <c r="JO15" s="769"/>
      <c r="JP15" s="769"/>
      <c r="JQ15" s="769"/>
      <c r="JR15" s="769"/>
      <c r="JS15" s="769"/>
      <c r="JT15" s="769"/>
      <c r="JU15" s="769"/>
      <c r="JV15" s="769"/>
      <c r="JW15" s="769"/>
      <c r="JX15" s="769"/>
      <c r="JY15" s="769"/>
      <c r="JZ15" s="769"/>
      <c r="KA15" s="769"/>
      <c r="KB15" s="769"/>
      <c r="KC15" s="769"/>
      <c r="KD15" s="769"/>
      <c r="KE15" s="769"/>
      <c r="KF15" s="769"/>
      <c r="KG15" s="769"/>
      <c r="KH15" s="769"/>
      <c r="KI15" s="769"/>
      <c r="KJ15" s="769"/>
      <c r="KK15" s="769"/>
      <c r="KL15" s="769"/>
      <c r="KM15" s="769"/>
      <c r="KN15" s="769"/>
      <c r="KO15" s="769"/>
      <c r="KP15" s="769"/>
      <c r="KQ15" s="769"/>
      <c r="KR15" s="769"/>
      <c r="KS15" s="769"/>
      <c r="KT15" s="769"/>
      <c r="KU15" s="769"/>
      <c r="KV15" s="769"/>
      <c r="KW15" s="769"/>
      <c r="KX15" s="769"/>
      <c r="KY15" s="769"/>
      <c r="KZ15" s="769"/>
      <c r="LA15" s="769"/>
      <c r="LB15" s="820"/>
    </row>
    <row r="16" spans="1:318" ht="14.25" customHeight="1">
      <c r="A16" s="1070"/>
      <c r="B16" s="475" t="s">
        <v>98</v>
      </c>
      <c r="C16" s="482">
        <f>SUM(C8:C15)</f>
        <v>343</v>
      </c>
      <c r="D16" s="477">
        <f>C16*100000/E16</f>
        <v>6.052199604013226</v>
      </c>
      <c r="E16" s="518">
        <f>SUM(E8:E15)</f>
        <v>5667361</v>
      </c>
      <c r="F16" s="482">
        <f>SUM(F8:F15)</f>
        <v>1521</v>
      </c>
      <c r="G16" s="477">
        <f>F16*100000/H16</f>
        <v>26.817011188564845</v>
      </c>
      <c r="H16" s="478">
        <f>SUM(H8:H15)</f>
        <v>5671773</v>
      </c>
      <c r="I16" s="482">
        <f>SUM(I8:I15)</f>
        <v>1506</v>
      </c>
      <c r="J16" s="477">
        <f>I16*100000/K16</f>
        <v>26.519986137760235</v>
      </c>
      <c r="K16" s="519">
        <f>SUM(K8:K15)</f>
        <v>5678736</v>
      </c>
      <c r="L16" s="479">
        <f>SUM(L8:L15)</f>
        <v>1623</v>
      </c>
      <c r="M16" s="511">
        <f>L16*100000/N16</f>
        <v>28.513027185757188</v>
      </c>
      <c r="N16" s="480">
        <f>SUM(N8:N15)</f>
        <v>5692135</v>
      </c>
      <c r="O16" s="776">
        <f>SUM(O8:O15)</f>
        <v>1681</v>
      </c>
      <c r="P16" s="466">
        <f t="shared" si="2"/>
        <v>29.469513691665789</v>
      </c>
      <c r="Q16" s="462">
        <f>SUM(Q8:Q15)</f>
        <v>5704200</v>
      </c>
      <c r="R16" s="926">
        <f>SUM(R8:R15)</f>
        <v>1676</v>
      </c>
      <c r="S16" s="1014">
        <f t="shared" si="0"/>
        <v>28.989899199560515</v>
      </c>
      <c r="T16" s="925">
        <f>SUM(T8:T15)</f>
        <v>5781324</v>
      </c>
      <c r="U16" s="769"/>
      <c r="V16" s="769"/>
      <c r="W16" s="769"/>
      <c r="X16" s="769"/>
      <c r="Y16" s="769"/>
      <c r="Z16" s="769"/>
      <c r="AA16" s="769"/>
      <c r="AB16" s="769"/>
      <c r="AC16" s="769"/>
      <c r="AD16" s="769"/>
      <c r="AE16" s="769"/>
      <c r="AF16" s="769"/>
      <c r="AG16" s="769"/>
      <c r="AH16" s="769"/>
      <c r="AI16" s="769"/>
      <c r="AJ16" s="769"/>
      <c r="AK16" s="769"/>
      <c r="AL16" s="769"/>
      <c r="AM16" s="769"/>
      <c r="AN16" s="769"/>
      <c r="AO16" s="769"/>
      <c r="AP16" s="769"/>
      <c r="AQ16" s="769"/>
      <c r="AR16" s="769"/>
      <c r="AS16" s="769"/>
      <c r="AT16" s="769"/>
      <c r="AU16" s="769"/>
      <c r="AV16" s="769"/>
      <c r="AW16" s="769"/>
      <c r="AX16" s="769"/>
      <c r="AY16" s="769"/>
      <c r="AZ16" s="769"/>
      <c r="BA16" s="769"/>
      <c r="BB16" s="769"/>
      <c r="BC16" s="769"/>
      <c r="BD16" s="769"/>
      <c r="BE16" s="769"/>
      <c r="BF16" s="769"/>
      <c r="BG16" s="769"/>
      <c r="BH16" s="769"/>
      <c r="BI16" s="769"/>
      <c r="BJ16" s="769"/>
      <c r="BK16" s="769"/>
      <c r="BL16" s="769"/>
      <c r="BM16" s="769"/>
      <c r="BN16" s="769"/>
      <c r="BO16" s="769"/>
      <c r="BP16" s="769"/>
      <c r="BQ16" s="769"/>
      <c r="BR16" s="769"/>
      <c r="BS16" s="769"/>
      <c r="BT16" s="769"/>
      <c r="BU16" s="769"/>
      <c r="BV16" s="769"/>
      <c r="BW16" s="769"/>
      <c r="BX16" s="769"/>
      <c r="BY16" s="769"/>
      <c r="BZ16" s="769"/>
      <c r="CA16" s="769"/>
      <c r="CB16" s="769"/>
      <c r="CC16" s="769"/>
      <c r="CD16" s="769"/>
      <c r="CE16" s="769"/>
      <c r="CF16" s="769"/>
      <c r="CG16" s="769"/>
      <c r="CH16" s="769"/>
      <c r="CI16" s="769"/>
      <c r="CJ16" s="769"/>
      <c r="CK16" s="769"/>
      <c r="CL16" s="769"/>
      <c r="CM16" s="769"/>
      <c r="CN16" s="769"/>
      <c r="CO16" s="769"/>
      <c r="CP16" s="769"/>
      <c r="CQ16" s="769"/>
      <c r="CR16" s="769"/>
      <c r="CS16" s="769"/>
      <c r="CT16" s="769"/>
      <c r="CU16" s="769"/>
      <c r="CV16" s="769"/>
      <c r="CW16" s="769"/>
      <c r="CX16" s="769"/>
      <c r="CY16" s="769"/>
      <c r="CZ16" s="769"/>
      <c r="DA16" s="769"/>
      <c r="DB16" s="769"/>
      <c r="DC16" s="769"/>
      <c r="DD16" s="769"/>
      <c r="DE16" s="769"/>
      <c r="DF16" s="769"/>
      <c r="DG16" s="769"/>
      <c r="DH16" s="769"/>
      <c r="DI16" s="769"/>
      <c r="DJ16" s="769"/>
      <c r="DK16" s="769"/>
      <c r="DL16" s="769"/>
      <c r="DM16" s="769"/>
      <c r="DN16" s="769"/>
      <c r="DO16" s="769"/>
      <c r="DP16" s="769"/>
      <c r="DQ16" s="769"/>
      <c r="DR16" s="769"/>
      <c r="DS16" s="769"/>
      <c r="DT16" s="769"/>
      <c r="DU16" s="769"/>
      <c r="DV16" s="769"/>
      <c r="DW16" s="769"/>
      <c r="DX16" s="769"/>
      <c r="DY16" s="769"/>
      <c r="DZ16" s="769"/>
      <c r="EA16" s="769"/>
      <c r="EB16" s="769"/>
      <c r="EC16" s="769"/>
      <c r="ED16" s="769"/>
      <c r="EE16" s="769"/>
      <c r="EF16" s="769"/>
      <c r="EG16" s="769"/>
      <c r="EH16" s="769"/>
      <c r="EI16" s="769"/>
      <c r="EJ16" s="769"/>
      <c r="EK16" s="769"/>
      <c r="EL16" s="769"/>
      <c r="EM16" s="769"/>
      <c r="EN16" s="769"/>
      <c r="EO16" s="769"/>
      <c r="EP16" s="769"/>
      <c r="EQ16" s="769"/>
      <c r="ER16" s="769"/>
      <c r="ES16" s="769"/>
      <c r="ET16" s="769"/>
      <c r="EU16" s="769"/>
      <c r="EV16" s="769"/>
      <c r="EW16" s="769"/>
      <c r="EX16" s="769"/>
      <c r="EY16" s="769"/>
      <c r="EZ16" s="769"/>
      <c r="FA16" s="769"/>
      <c r="FB16" s="769"/>
      <c r="FC16" s="769"/>
      <c r="FD16" s="769"/>
      <c r="FE16" s="769"/>
      <c r="FF16" s="769"/>
      <c r="FG16" s="769"/>
      <c r="FH16" s="769"/>
      <c r="FI16" s="769"/>
      <c r="FJ16" s="769"/>
      <c r="FK16" s="769"/>
      <c r="FL16" s="769"/>
      <c r="FM16" s="769"/>
      <c r="FN16" s="769"/>
      <c r="FO16" s="769"/>
      <c r="FP16" s="769"/>
      <c r="FQ16" s="769"/>
      <c r="FR16" s="769"/>
      <c r="FS16" s="769"/>
      <c r="FT16" s="769"/>
      <c r="FU16" s="769"/>
      <c r="FV16" s="769"/>
      <c r="FW16" s="769"/>
      <c r="FX16" s="769"/>
      <c r="FY16" s="769"/>
      <c r="FZ16" s="769"/>
      <c r="GA16" s="769"/>
      <c r="GB16" s="769"/>
      <c r="GC16" s="769"/>
      <c r="GD16" s="769"/>
      <c r="GE16" s="769"/>
      <c r="GF16" s="769"/>
      <c r="GG16" s="769"/>
      <c r="GH16" s="769"/>
      <c r="GI16" s="769"/>
      <c r="GJ16" s="769"/>
      <c r="GK16" s="769"/>
      <c r="GL16" s="769"/>
      <c r="GM16" s="769"/>
      <c r="GN16" s="769"/>
      <c r="GO16" s="769"/>
      <c r="GP16" s="769"/>
      <c r="GQ16" s="769"/>
      <c r="GR16" s="769"/>
      <c r="GS16" s="769"/>
      <c r="GT16" s="769"/>
      <c r="GU16" s="769"/>
      <c r="GV16" s="769"/>
      <c r="GW16" s="769"/>
      <c r="GX16" s="769"/>
      <c r="GY16" s="769"/>
      <c r="GZ16" s="769"/>
      <c r="HA16" s="769"/>
      <c r="HB16" s="769"/>
      <c r="HC16" s="769"/>
      <c r="HD16" s="769"/>
      <c r="HE16" s="769"/>
      <c r="HF16" s="769"/>
      <c r="HG16" s="769"/>
      <c r="HH16" s="769"/>
      <c r="HI16" s="769"/>
      <c r="HJ16" s="769"/>
      <c r="HK16" s="769"/>
      <c r="HL16" s="769"/>
      <c r="HM16" s="769"/>
      <c r="HN16" s="769"/>
      <c r="HO16" s="769"/>
      <c r="HP16" s="769"/>
      <c r="HQ16" s="769"/>
      <c r="HR16" s="769"/>
      <c r="HS16" s="769"/>
      <c r="HT16" s="769"/>
      <c r="HU16" s="769"/>
      <c r="HV16" s="769"/>
      <c r="HW16" s="769"/>
      <c r="HX16" s="769"/>
      <c r="HY16" s="769"/>
      <c r="HZ16" s="769"/>
      <c r="IA16" s="769"/>
      <c r="IB16" s="769"/>
      <c r="IC16" s="769"/>
      <c r="ID16" s="769"/>
      <c r="IE16" s="769"/>
      <c r="IF16" s="769"/>
      <c r="IG16" s="769"/>
      <c r="IH16" s="769"/>
      <c r="II16" s="769"/>
      <c r="IJ16" s="769"/>
      <c r="IK16" s="769"/>
      <c r="IL16" s="769"/>
      <c r="IM16" s="769"/>
      <c r="IN16" s="769"/>
      <c r="IO16" s="769"/>
      <c r="IP16" s="769"/>
      <c r="IQ16" s="769"/>
      <c r="IR16" s="769"/>
      <c r="IS16" s="769"/>
      <c r="IT16" s="769"/>
      <c r="IU16" s="769"/>
      <c r="IV16" s="769"/>
      <c r="IW16" s="769"/>
      <c r="IX16" s="769"/>
      <c r="IY16" s="769"/>
      <c r="IZ16" s="769"/>
      <c r="JA16" s="769"/>
      <c r="JB16" s="769"/>
      <c r="JC16" s="769"/>
      <c r="JD16" s="769"/>
      <c r="JE16" s="769"/>
      <c r="JF16" s="769"/>
      <c r="JG16" s="769"/>
      <c r="JH16" s="769"/>
      <c r="JI16" s="769"/>
      <c r="JJ16" s="769"/>
      <c r="JK16" s="769"/>
      <c r="JL16" s="769"/>
      <c r="JM16" s="769"/>
      <c r="JN16" s="769"/>
      <c r="JO16" s="769"/>
      <c r="JP16" s="769"/>
      <c r="JQ16" s="769"/>
      <c r="JR16" s="769"/>
      <c r="JS16" s="769"/>
      <c r="JT16" s="769"/>
      <c r="JU16" s="769"/>
      <c r="JV16" s="769"/>
      <c r="JW16" s="769"/>
      <c r="JX16" s="769"/>
      <c r="JY16" s="769"/>
      <c r="JZ16" s="769"/>
      <c r="KA16" s="769"/>
      <c r="KB16" s="769"/>
      <c r="KC16" s="769"/>
      <c r="KD16" s="769"/>
      <c r="KE16" s="769"/>
      <c r="KF16" s="769"/>
      <c r="KG16" s="769"/>
      <c r="KH16" s="769"/>
      <c r="KI16" s="769"/>
      <c r="KJ16" s="769"/>
      <c r="KK16" s="769"/>
      <c r="KL16" s="769"/>
      <c r="KM16" s="769"/>
      <c r="KN16" s="769"/>
      <c r="KO16" s="769"/>
      <c r="KP16" s="769"/>
      <c r="KQ16" s="769"/>
      <c r="KR16" s="769"/>
      <c r="KS16" s="769"/>
      <c r="KT16" s="769"/>
      <c r="KU16" s="769"/>
      <c r="KV16" s="769"/>
      <c r="KW16" s="769"/>
      <c r="KX16" s="769"/>
      <c r="KY16" s="769"/>
      <c r="KZ16" s="769"/>
      <c r="LA16" s="769"/>
      <c r="LB16" s="820"/>
    </row>
    <row r="17" spans="1:314">
      <c r="A17" s="1071">
        <v>2</v>
      </c>
      <c r="B17" s="46" t="s">
        <v>53</v>
      </c>
      <c r="C17" s="212">
        <v>39</v>
      </c>
      <c r="D17" s="207">
        <v>8.43</v>
      </c>
      <c r="E17" s="87">
        <v>462785</v>
      </c>
      <c r="F17" s="198">
        <v>91</v>
      </c>
      <c r="G17" s="199">
        <v>19.7</v>
      </c>
      <c r="H17" s="109">
        <v>461829</v>
      </c>
      <c r="I17" s="198">
        <v>64</v>
      </c>
      <c r="J17" s="199">
        <v>13.88</v>
      </c>
      <c r="K17" s="109">
        <v>461167</v>
      </c>
      <c r="L17" s="329">
        <v>113</v>
      </c>
      <c r="M17" s="377">
        <f t="shared" ref="M17:M21" si="3">L17*100000/N17</f>
        <v>24.504276321496107</v>
      </c>
      <c r="N17" s="369">
        <v>461144</v>
      </c>
      <c r="O17" s="747">
        <v>95</v>
      </c>
      <c r="P17" s="773">
        <f t="shared" si="2"/>
        <v>20.62088396303001</v>
      </c>
      <c r="Q17" s="369">
        <v>460698</v>
      </c>
      <c r="R17" s="690">
        <v>105</v>
      </c>
      <c r="S17" s="1056">
        <f t="shared" si="0"/>
        <v>22.821919475574024</v>
      </c>
      <c r="T17" s="668">
        <v>460084</v>
      </c>
      <c r="U17" s="769"/>
      <c r="V17" s="769"/>
      <c r="W17" s="769"/>
      <c r="X17" s="769"/>
      <c r="Y17" s="769"/>
      <c r="Z17" s="769"/>
      <c r="AA17" s="769"/>
      <c r="AB17" s="769"/>
      <c r="AC17" s="769"/>
      <c r="AD17" s="769"/>
      <c r="AE17" s="769"/>
      <c r="AF17" s="769"/>
      <c r="AG17" s="769"/>
      <c r="AH17" s="769"/>
      <c r="AI17" s="769"/>
      <c r="AJ17" s="769"/>
      <c r="AK17" s="821"/>
      <c r="AL17" s="821"/>
      <c r="AM17" s="821"/>
      <c r="AN17" s="821"/>
      <c r="AO17" s="821"/>
      <c r="AP17" s="821"/>
      <c r="AQ17" s="821"/>
      <c r="AR17" s="821"/>
      <c r="AS17" s="821"/>
      <c r="AT17" s="821"/>
      <c r="AU17" s="821"/>
      <c r="AV17" s="821"/>
      <c r="AW17" s="821"/>
      <c r="AX17" s="821"/>
      <c r="AY17" s="821"/>
      <c r="AZ17" s="821"/>
      <c r="BA17" s="821"/>
      <c r="BB17" s="821"/>
      <c r="BC17" s="821"/>
      <c r="BD17" s="821"/>
      <c r="BE17" s="821"/>
      <c r="BF17" s="821"/>
      <c r="BG17" s="821"/>
      <c r="BH17" s="821"/>
      <c r="BI17" s="821"/>
      <c r="BJ17" s="821"/>
      <c r="BK17" s="821"/>
      <c r="BL17" s="821"/>
      <c r="BM17" s="821"/>
      <c r="BN17" s="821"/>
      <c r="BO17" s="821"/>
      <c r="BP17" s="821"/>
      <c r="BQ17" s="821"/>
      <c r="BR17" s="821"/>
      <c r="BS17" s="821"/>
      <c r="BT17" s="821"/>
      <c r="BU17" s="821"/>
      <c r="BV17" s="821"/>
      <c r="BW17" s="821"/>
      <c r="BX17" s="821"/>
      <c r="BY17" s="821"/>
      <c r="BZ17" s="821"/>
      <c r="CA17" s="821"/>
      <c r="CB17" s="821"/>
      <c r="CC17" s="821"/>
      <c r="CD17" s="821"/>
      <c r="CE17" s="821"/>
      <c r="CF17" s="821"/>
      <c r="CG17" s="821"/>
      <c r="CH17" s="821"/>
      <c r="CI17" s="821"/>
      <c r="CJ17" s="821"/>
      <c r="CK17" s="821"/>
      <c r="CL17" s="821"/>
      <c r="CM17" s="821"/>
      <c r="CN17" s="821"/>
      <c r="CO17" s="821"/>
      <c r="CP17" s="821"/>
      <c r="CQ17" s="821"/>
      <c r="CR17" s="821"/>
      <c r="CS17" s="821"/>
      <c r="CT17" s="821"/>
      <c r="CU17" s="821"/>
      <c r="CV17" s="821"/>
      <c r="CW17" s="821"/>
      <c r="CX17" s="821"/>
      <c r="CY17" s="821"/>
      <c r="CZ17" s="821"/>
      <c r="DA17" s="821"/>
      <c r="DB17" s="821"/>
      <c r="DC17" s="821"/>
      <c r="DD17" s="821"/>
      <c r="DE17" s="821"/>
      <c r="DF17" s="821"/>
      <c r="DG17" s="821"/>
      <c r="DH17" s="821"/>
      <c r="DI17" s="821"/>
      <c r="DJ17" s="821"/>
      <c r="DK17" s="821"/>
      <c r="DL17" s="821"/>
      <c r="DM17" s="821"/>
      <c r="DN17" s="821"/>
      <c r="DO17" s="821"/>
      <c r="DP17" s="821"/>
      <c r="DQ17" s="821"/>
      <c r="DR17" s="821"/>
      <c r="DS17" s="821"/>
      <c r="DT17" s="821"/>
      <c r="DU17" s="821"/>
      <c r="DV17" s="821"/>
      <c r="DW17" s="821"/>
      <c r="DX17" s="821"/>
      <c r="DY17" s="821"/>
      <c r="DZ17" s="821"/>
      <c r="EA17" s="821"/>
      <c r="EB17" s="821"/>
      <c r="EC17" s="821"/>
      <c r="ED17" s="821"/>
      <c r="EE17" s="821"/>
      <c r="EF17" s="821"/>
      <c r="EG17" s="821"/>
      <c r="EH17" s="821"/>
      <c r="EI17" s="821"/>
      <c r="EJ17" s="821"/>
      <c r="EK17" s="821"/>
      <c r="EL17" s="821"/>
      <c r="EM17" s="821"/>
      <c r="EN17" s="821"/>
      <c r="EO17" s="821"/>
      <c r="EP17" s="821"/>
      <c r="EQ17" s="821"/>
      <c r="ER17" s="821"/>
      <c r="ES17" s="821"/>
      <c r="ET17" s="821"/>
      <c r="EU17" s="821"/>
      <c r="EV17" s="821"/>
      <c r="EW17" s="821"/>
      <c r="EX17" s="821"/>
      <c r="EY17" s="821"/>
      <c r="EZ17" s="821"/>
      <c r="FA17" s="821"/>
      <c r="FB17" s="821"/>
      <c r="FC17" s="821"/>
      <c r="FD17" s="821"/>
      <c r="FE17" s="821"/>
      <c r="FF17" s="821"/>
      <c r="FG17" s="821"/>
      <c r="FH17" s="821"/>
      <c r="FI17" s="821"/>
      <c r="FJ17" s="821"/>
      <c r="FK17" s="821"/>
      <c r="FL17" s="821"/>
      <c r="FM17" s="821"/>
      <c r="FN17" s="821"/>
      <c r="FO17" s="821"/>
      <c r="FP17" s="821"/>
      <c r="FQ17" s="821"/>
      <c r="FR17" s="821"/>
      <c r="FS17" s="821"/>
      <c r="FT17" s="821"/>
      <c r="FU17" s="821"/>
      <c r="FV17" s="821"/>
      <c r="FW17" s="821"/>
      <c r="FX17" s="821"/>
      <c r="FY17" s="821"/>
      <c r="FZ17" s="821"/>
      <c r="GA17" s="821"/>
      <c r="GB17" s="821"/>
      <c r="GC17" s="821"/>
      <c r="GD17" s="821"/>
      <c r="GE17" s="821"/>
      <c r="GF17" s="821"/>
      <c r="GG17" s="821"/>
      <c r="GH17" s="821"/>
      <c r="GI17" s="821"/>
      <c r="GJ17" s="821"/>
      <c r="GK17" s="821"/>
      <c r="GL17" s="821"/>
      <c r="GM17" s="821"/>
      <c r="GN17" s="821"/>
      <c r="GO17" s="821"/>
      <c r="GP17" s="821"/>
      <c r="GQ17" s="821"/>
      <c r="GR17" s="821"/>
      <c r="GS17" s="821"/>
      <c r="GT17" s="821"/>
      <c r="GU17" s="821"/>
      <c r="GV17" s="821"/>
      <c r="GW17" s="821"/>
      <c r="GX17" s="821"/>
      <c r="GY17" s="821"/>
      <c r="GZ17" s="821"/>
      <c r="HA17" s="821"/>
      <c r="HB17" s="821"/>
      <c r="HC17" s="821"/>
      <c r="HD17" s="821"/>
      <c r="HE17" s="821"/>
      <c r="HF17" s="821"/>
      <c r="HG17" s="821"/>
      <c r="HH17" s="821"/>
      <c r="HI17" s="821"/>
      <c r="HJ17" s="821"/>
      <c r="HK17" s="821"/>
      <c r="HL17" s="821"/>
      <c r="HM17" s="821"/>
      <c r="HN17" s="821"/>
      <c r="HO17" s="821"/>
      <c r="HP17" s="821"/>
      <c r="HQ17" s="821"/>
      <c r="HR17" s="821"/>
      <c r="HS17" s="821"/>
      <c r="HT17" s="821"/>
      <c r="HU17" s="821"/>
      <c r="HV17" s="821"/>
      <c r="HW17" s="821"/>
      <c r="HX17" s="821"/>
      <c r="HY17" s="821"/>
      <c r="HZ17" s="821"/>
      <c r="IA17" s="821"/>
      <c r="IB17" s="821"/>
      <c r="IC17" s="821"/>
      <c r="ID17" s="821"/>
      <c r="IE17" s="821"/>
      <c r="IF17" s="821"/>
      <c r="IG17" s="821"/>
      <c r="IH17" s="821"/>
      <c r="II17" s="821"/>
      <c r="IJ17" s="821"/>
      <c r="IK17" s="821"/>
      <c r="IL17" s="821"/>
      <c r="IM17" s="821"/>
      <c r="IN17" s="821"/>
      <c r="IO17" s="821"/>
      <c r="IP17" s="821"/>
      <c r="IQ17" s="821"/>
      <c r="IR17" s="821"/>
      <c r="IS17" s="821"/>
      <c r="IT17" s="821"/>
      <c r="IU17" s="821"/>
      <c r="IV17" s="821"/>
      <c r="IW17" s="821"/>
      <c r="IX17" s="821"/>
      <c r="IY17" s="821"/>
      <c r="IZ17" s="821"/>
      <c r="JA17" s="821"/>
      <c r="JB17" s="821"/>
      <c r="JC17" s="821"/>
      <c r="JD17" s="821"/>
      <c r="JE17" s="821"/>
      <c r="JF17" s="821"/>
      <c r="JG17" s="821"/>
      <c r="JH17" s="821"/>
      <c r="JI17" s="821"/>
      <c r="JJ17" s="821"/>
      <c r="JK17" s="821"/>
      <c r="JL17" s="821"/>
      <c r="JM17" s="821"/>
      <c r="JN17" s="821"/>
      <c r="JO17" s="821"/>
      <c r="JP17" s="821"/>
      <c r="JQ17" s="821"/>
      <c r="JR17" s="821"/>
      <c r="JS17" s="821"/>
      <c r="JT17" s="821"/>
      <c r="JU17" s="821"/>
      <c r="JV17" s="821"/>
      <c r="JW17" s="821"/>
      <c r="JX17" s="821"/>
      <c r="JY17" s="821"/>
      <c r="JZ17" s="821"/>
      <c r="KA17" s="821"/>
      <c r="KB17" s="821"/>
      <c r="KC17" s="821"/>
      <c r="KD17" s="821"/>
      <c r="KE17" s="821"/>
      <c r="KF17" s="821"/>
      <c r="KG17" s="821"/>
      <c r="KH17" s="821"/>
      <c r="KI17" s="821"/>
      <c r="KJ17" s="821"/>
      <c r="KK17" s="821"/>
      <c r="KL17" s="821"/>
      <c r="KM17" s="821"/>
      <c r="KN17" s="821"/>
      <c r="KO17" s="821"/>
      <c r="KP17" s="821"/>
      <c r="KQ17" s="821"/>
      <c r="KR17" s="821"/>
      <c r="KS17" s="821"/>
      <c r="KT17" s="821"/>
      <c r="KU17" s="821"/>
      <c r="KV17" s="821"/>
      <c r="KW17" s="821"/>
      <c r="KX17" s="821"/>
      <c r="KY17" s="821"/>
      <c r="KZ17" s="821"/>
      <c r="LA17" s="821"/>
      <c r="LB17" s="770"/>
    </row>
    <row r="18" spans="1:314">
      <c r="A18" s="962">
        <v>2</v>
      </c>
      <c r="B18" s="310" t="s">
        <v>54</v>
      </c>
      <c r="C18" s="56">
        <v>25</v>
      </c>
      <c r="D18" s="171">
        <v>4.78</v>
      </c>
      <c r="E18" s="88">
        <v>522673</v>
      </c>
      <c r="F18" s="176">
        <v>58</v>
      </c>
      <c r="G18" s="184">
        <v>10.98</v>
      </c>
      <c r="H18" s="110">
        <v>528351</v>
      </c>
      <c r="I18" s="176">
        <v>73</v>
      </c>
      <c r="J18" s="184">
        <v>17.61</v>
      </c>
      <c r="K18" s="110">
        <v>528531</v>
      </c>
      <c r="L18" s="335">
        <v>94</v>
      </c>
      <c r="M18" s="389">
        <f t="shared" si="3"/>
        <v>17.762694184985232</v>
      </c>
      <c r="N18" s="371">
        <v>529199</v>
      </c>
      <c r="O18" s="750">
        <v>81</v>
      </c>
      <c r="P18" s="774">
        <f t="shared" si="2"/>
        <v>15.113265528880332</v>
      </c>
      <c r="Q18" s="371">
        <v>535953</v>
      </c>
      <c r="R18" s="691">
        <v>109</v>
      </c>
      <c r="S18" s="1055">
        <f t="shared" si="0"/>
        <v>18.826601815644388</v>
      </c>
      <c r="T18" s="680">
        <v>578968</v>
      </c>
    </row>
    <row r="19" spans="1:314">
      <c r="A19" s="963">
        <v>2</v>
      </c>
      <c r="B19" s="46" t="s">
        <v>55</v>
      </c>
      <c r="C19" s="158">
        <v>43</v>
      </c>
      <c r="D19" s="170">
        <v>7.14</v>
      </c>
      <c r="E19" s="87">
        <v>602296</v>
      </c>
      <c r="F19" s="175">
        <v>123</v>
      </c>
      <c r="G19" s="183">
        <v>20.440000000000001</v>
      </c>
      <c r="H19" s="109">
        <v>601642</v>
      </c>
      <c r="I19" s="175">
        <v>106</v>
      </c>
      <c r="J19" s="183">
        <v>13.81</v>
      </c>
      <c r="K19" s="109">
        <v>602053</v>
      </c>
      <c r="L19" s="329">
        <v>125</v>
      </c>
      <c r="M19" s="377">
        <f t="shared" si="3"/>
        <v>20.741483132196258</v>
      </c>
      <c r="N19" s="371">
        <v>602657</v>
      </c>
      <c r="O19" s="748">
        <v>139</v>
      </c>
      <c r="P19" s="774">
        <f t="shared" si="2"/>
        <v>23.067208552457984</v>
      </c>
      <c r="Q19" s="369">
        <v>602587</v>
      </c>
      <c r="R19" s="692">
        <v>124</v>
      </c>
      <c r="S19" s="1055">
        <f t="shared" si="0"/>
        <v>20.595064492447921</v>
      </c>
      <c r="T19" s="668">
        <v>602086</v>
      </c>
    </row>
    <row r="20" spans="1:314">
      <c r="A20" s="962">
        <v>2</v>
      </c>
      <c r="B20" s="24" t="s">
        <v>51</v>
      </c>
      <c r="C20" s="158">
        <v>74</v>
      </c>
      <c r="D20" s="170">
        <v>8.73</v>
      </c>
      <c r="E20" s="88">
        <v>847627</v>
      </c>
      <c r="F20" s="175">
        <v>140</v>
      </c>
      <c r="G20" s="183">
        <v>16.46</v>
      </c>
      <c r="H20" s="110">
        <v>850525</v>
      </c>
      <c r="I20" s="175">
        <v>167</v>
      </c>
      <c r="J20" s="183">
        <v>19.579999999999998</v>
      </c>
      <c r="K20" s="110">
        <v>852864</v>
      </c>
      <c r="L20" s="333">
        <v>185</v>
      </c>
      <c r="M20" s="389">
        <f t="shared" si="3"/>
        <v>21.627966246343703</v>
      </c>
      <c r="N20" s="369">
        <v>855374</v>
      </c>
      <c r="O20" s="754">
        <v>173</v>
      </c>
      <c r="P20" s="774">
        <f t="shared" si="2"/>
        <v>20.17064599700122</v>
      </c>
      <c r="Q20" s="371">
        <v>857682</v>
      </c>
      <c r="R20" s="693">
        <v>188</v>
      </c>
      <c r="S20" s="1055">
        <f t="shared" si="0"/>
        <v>21.830106038578908</v>
      </c>
      <c r="T20" s="680">
        <v>861196</v>
      </c>
    </row>
    <row r="21" spans="1:314">
      <c r="A21" s="954">
        <v>2</v>
      </c>
      <c r="B21" s="46" t="s">
        <v>52</v>
      </c>
      <c r="C21" s="57">
        <v>60</v>
      </c>
      <c r="D21" s="172">
        <v>6.03</v>
      </c>
      <c r="E21" s="89">
        <v>995578</v>
      </c>
      <c r="F21" s="177">
        <v>235</v>
      </c>
      <c r="G21" s="185">
        <v>23.66</v>
      </c>
      <c r="H21" s="111">
        <v>993420</v>
      </c>
      <c r="I21" s="177">
        <v>270</v>
      </c>
      <c r="J21" s="185">
        <v>27.21</v>
      </c>
      <c r="K21" s="111">
        <v>992255</v>
      </c>
      <c r="L21" s="358">
        <v>343</v>
      </c>
      <c r="M21" s="377">
        <f t="shared" si="3"/>
        <v>34.505306574115991</v>
      </c>
      <c r="N21" s="370">
        <v>994050</v>
      </c>
      <c r="O21" s="750">
        <v>295</v>
      </c>
      <c r="P21" s="777">
        <f t="shared" si="2"/>
        <v>29.645202200377447</v>
      </c>
      <c r="Q21" s="369">
        <v>995102</v>
      </c>
      <c r="R21" s="691">
        <v>320</v>
      </c>
      <c r="S21" s="1057">
        <f t="shared" si="0"/>
        <v>32.115745145504398</v>
      </c>
      <c r="T21" s="668">
        <v>996396</v>
      </c>
    </row>
    <row r="22" spans="1:314" ht="14.25" customHeight="1">
      <c r="A22" s="1072"/>
      <c r="B22" s="475" t="s">
        <v>98</v>
      </c>
      <c r="C22" s="520">
        <f>SUM(C17:C21)</f>
        <v>241</v>
      </c>
      <c r="D22" s="477">
        <f>C22*100000/E22</f>
        <v>7.0242751370680905</v>
      </c>
      <c r="E22" s="518">
        <f>SUM(E17:E21)</f>
        <v>3430959</v>
      </c>
      <c r="F22" s="521">
        <f>SUM(F17:F21)</f>
        <v>647</v>
      </c>
      <c r="G22" s="477">
        <f>F22*100000/H22</f>
        <v>18.831311902116763</v>
      </c>
      <c r="H22" s="478">
        <f>SUM(H17:H21)</f>
        <v>3435767</v>
      </c>
      <c r="I22" s="521">
        <f>SUM(I17:I21)</f>
        <v>680</v>
      </c>
      <c r="J22" s="477">
        <f>I22*100000/K22</f>
        <v>19.785444314157939</v>
      </c>
      <c r="K22" s="478">
        <f>SUM(K17:K21)</f>
        <v>3436870</v>
      </c>
      <c r="L22" s="476">
        <f>SUM(L17:L21)</f>
        <v>860</v>
      </c>
      <c r="M22" s="511">
        <f>L22*100000/N22</f>
        <v>24.982396125520854</v>
      </c>
      <c r="N22" s="480">
        <f>SUM(N17:N21)</f>
        <v>3442424</v>
      </c>
      <c r="O22" s="776">
        <f>SUM(O17:O21)</f>
        <v>783</v>
      </c>
      <c r="P22" s="466">
        <f t="shared" si="2"/>
        <v>22.682358339547083</v>
      </c>
      <c r="Q22" s="462">
        <f>SUM(Q17:Q21)</f>
        <v>3452022</v>
      </c>
      <c r="R22" s="926">
        <f>SUM(R17:R21)</f>
        <v>846</v>
      </c>
      <c r="S22" s="1059">
        <f t="shared" si="0"/>
        <v>24.180202530632545</v>
      </c>
      <c r="T22" s="925">
        <f>SUM(T17:T21)</f>
        <v>3498730</v>
      </c>
    </row>
    <row r="23" spans="1:314">
      <c r="A23" s="1071">
        <v>2</v>
      </c>
      <c r="B23" s="46" t="s">
        <v>9</v>
      </c>
      <c r="C23" s="167">
        <v>45</v>
      </c>
      <c r="D23" s="173">
        <v>13.43</v>
      </c>
      <c r="E23" s="90">
        <v>335177</v>
      </c>
      <c r="F23" s="178">
        <v>48</v>
      </c>
      <c r="G23" s="186">
        <v>14.37</v>
      </c>
      <c r="H23" s="112">
        <v>334096</v>
      </c>
      <c r="I23" s="178">
        <v>60</v>
      </c>
      <c r="J23" s="186">
        <v>18.010000000000002</v>
      </c>
      <c r="K23" s="112">
        <v>333214</v>
      </c>
      <c r="L23" s="345">
        <v>54</v>
      </c>
      <c r="M23" s="377">
        <f t="shared" ref="M23:M27" si="4">L23*100000/N23</f>
        <v>16.217628562247164</v>
      </c>
      <c r="N23" s="392">
        <v>332971</v>
      </c>
      <c r="O23" s="751">
        <v>55</v>
      </c>
      <c r="P23" s="773">
        <f t="shared" si="2"/>
        <v>16.540060025381475</v>
      </c>
      <c r="Q23" s="369">
        <v>332526</v>
      </c>
      <c r="R23" s="689">
        <v>68</v>
      </c>
      <c r="S23" s="1054">
        <f t="shared" si="0"/>
        <v>20.483840358587699</v>
      </c>
      <c r="T23" s="668">
        <v>331969</v>
      </c>
    </row>
    <row r="24" spans="1:314" ht="14.25" customHeight="1">
      <c r="A24" s="962">
        <v>3</v>
      </c>
      <c r="B24" s="310" t="s">
        <v>47</v>
      </c>
      <c r="C24" s="56">
        <v>96</v>
      </c>
      <c r="D24" s="170">
        <v>8.9499999999999993</v>
      </c>
      <c r="E24" s="88">
        <v>1073182</v>
      </c>
      <c r="F24" s="175">
        <v>214</v>
      </c>
      <c r="G24" s="183">
        <v>19.95</v>
      </c>
      <c r="H24" s="110">
        <v>1072591</v>
      </c>
      <c r="I24" s="175">
        <v>227</v>
      </c>
      <c r="J24" s="183">
        <v>21.17</v>
      </c>
      <c r="K24" s="110">
        <v>1072516</v>
      </c>
      <c r="L24" s="345">
        <v>256</v>
      </c>
      <c r="M24" s="389">
        <f t="shared" si="4"/>
        <v>23.852894725808181</v>
      </c>
      <c r="N24" s="369">
        <v>1073245</v>
      </c>
      <c r="O24" s="754">
        <v>235</v>
      </c>
      <c r="P24" s="774">
        <f t="shared" si="2"/>
        <v>21.902252576776714</v>
      </c>
      <c r="Q24" s="371">
        <v>1072949</v>
      </c>
      <c r="R24" s="929">
        <v>256</v>
      </c>
      <c r="S24" s="1055">
        <f t="shared" si="0"/>
        <v>23.872824985149425</v>
      </c>
      <c r="T24" s="680">
        <v>1072349</v>
      </c>
    </row>
    <row r="25" spans="1:314">
      <c r="A25" s="963">
        <v>3</v>
      </c>
      <c r="B25" s="46" t="s">
        <v>48</v>
      </c>
      <c r="C25" s="166">
        <v>39</v>
      </c>
      <c r="D25" s="171">
        <v>11.89</v>
      </c>
      <c r="E25" s="88">
        <v>327916</v>
      </c>
      <c r="F25" s="176">
        <v>41</v>
      </c>
      <c r="G25" s="184">
        <v>12.5</v>
      </c>
      <c r="H25" s="110">
        <v>327997</v>
      </c>
      <c r="I25" s="176">
        <v>36</v>
      </c>
      <c r="J25" s="184">
        <v>10.96</v>
      </c>
      <c r="K25" s="110">
        <v>328492</v>
      </c>
      <c r="L25" s="329">
        <v>56</v>
      </c>
      <c r="M25" s="377">
        <f t="shared" si="4"/>
        <v>17.008765588837392</v>
      </c>
      <c r="N25" s="371">
        <v>329242</v>
      </c>
      <c r="O25" s="747">
        <v>40</v>
      </c>
      <c r="P25" s="774">
        <f t="shared" si="2"/>
        <v>12.126430160857096</v>
      </c>
      <c r="Q25" s="369">
        <v>329858</v>
      </c>
      <c r="R25" s="691">
        <v>47</v>
      </c>
      <c r="S25" s="1055">
        <f t="shared" si="0"/>
        <v>14.219027479026934</v>
      </c>
      <c r="T25" s="668">
        <v>330543</v>
      </c>
    </row>
    <row r="26" spans="1:314">
      <c r="A26" s="962">
        <v>3</v>
      </c>
      <c r="B26" s="310" t="s">
        <v>49</v>
      </c>
      <c r="C26" s="56">
        <v>52</v>
      </c>
      <c r="D26" s="170">
        <v>7.15</v>
      </c>
      <c r="E26" s="88">
        <v>726970</v>
      </c>
      <c r="F26" s="175">
        <v>136</v>
      </c>
      <c r="G26" s="183">
        <v>18.82</v>
      </c>
      <c r="H26" s="110">
        <v>726551</v>
      </c>
      <c r="I26" s="175">
        <v>142</v>
      </c>
      <c r="J26" s="183">
        <v>19.54</v>
      </c>
      <c r="K26" s="110">
        <v>726782</v>
      </c>
      <c r="L26" s="335">
        <v>169</v>
      </c>
      <c r="M26" s="378">
        <f t="shared" si="4"/>
        <v>23.211320531855133</v>
      </c>
      <c r="N26" s="369">
        <v>728093</v>
      </c>
      <c r="O26" s="746">
        <v>149</v>
      </c>
      <c r="P26" s="774">
        <f t="shared" si="2"/>
        <v>20.436826887731868</v>
      </c>
      <c r="Q26" s="371">
        <v>729076</v>
      </c>
      <c r="R26" s="690">
        <v>203</v>
      </c>
      <c r="S26" s="1055">
        <f t="shared" si="0"/>
        <v>27.814315466403595</v>
      </c>
      <c r="T26" s="680">
        <v>729840</v>
      </c>
    </row>
    <row r="27" spans="1:314">
      <c r="A27" s="954">
        <v>3</v>
      </c>
      <c r="B27" s="46" t="s">
        <v>50</v>
      </c>
      <c r="C27" s="57">
        <v>53</v>
      </c>
      <c r="D27" s="172">
        <v>9.59</v>
      </c>
      <c r="E27" s="89">
        <v>552942</v>
      </c>
      <c r="F27" s="177">
        <v>79</v>
      </c>
      <c r="G27" s="185">
        <v>14.33</v>
      </c>
      <c r="H27" s="111">
        <v>551189</v>
      </c>
      <c r="I27" s="177">
        <v>107</v>
      </c>
      <c r="J27" s="185">
        <v>19.47</v>
      </c>
      <c r="K27" s="111">
        <v>549541</v>
      </c>
      <c r="L27" s="329">
        <v>108</v>
      </c>
      <c r="M27" s="399">
        <f t="shared" si="4"/>
        <v>19.667617268167962</v>
      </c>
      <c r="N27" s="371">
        <v>549126</v>
      </c>
      <c r="O27" s="749">
        <v>98</v>
      </c>
      <c r="P27" s="775">
        <f t="shared" si="2"/>
        <v>17.87671995023705</v>
      </c>
      <c r="Q27" s="369">
        <v>548199</v>
      </c>
      <c r="R27" s="691">
        <v>120</v>
      </c>
      <c r="S27" s="1057">
        <f t="shared" si="0"/>
        <v>21.947873799725652</v>
      </c>
      <c r="T27" s="668">
        <v>546750</v>
      </c>
    </row>
    <row r="28" spans="1:314" ht="14.25" customHeight="1">
      <c r="A28" s="1072"/>
      <c r="B28" s="475" t="s">
        <v>98</v>
      </c>
      <c r="C28" s="520">
        <f>SUM(C23:C27)</f>
        <v>285</v>
      </c>
      <c r="D28" s="477">
        <f>C28*100000/E28</f>
        <v>9.4490162579442192</v>
      </c>
      <c r="E28" s="518">
        <f>SUM(E23:E27)</f>
        <v>3016187</v>
      </c>
      <c r="F28" s="520">
        <f>SUM(F23:F27)</f>
        <v>518</v>
      </c>
      <c r="G28" s="477">
        <f>F28*100000/H28</f>
        <v>17.195454557525768</v>
      </c>
      <c r="H28" s="478">
        <f>SUM(H23:H27)</f>
        <v>3012424</v>
      </c>
      <c r="I28" s="520">
        <f>SUM(I23:I27)</f>
        <v>572</v>
      </c>
      <c r="J28" s="477">
        <f>I28*100000/K28</f>
        <v>18.999882081151419</v>
      </c>
      <c r="K28" s="478">
        <f>SUM(K23:K27)</f>
        <v>3010545</v>
      </c>
      <c r="L28" s="481">
        <f>SUM(L23:L27)</f>
        <v>643</v>
      </c>
      <c r="M28" s="511">
        <f>L28*100000/N28</f>
        <v>21.343144319819217</v>
      </c>
      <c r="N28" s="480">
        <f>SUM(N23:N27)</f>
        <v>3012677</v>
      </c>
      <c r="O28" s="776">
        <f>SUM(O23:O27)</f>
        <v>577</v>
      </c>
      <c r="P28" s="466">
        <f t="shared" si="2"/>
        <v>19.152840329707683</v>
      </c>
      <c r="Q28" s="462">
        <f>SUM(Q23:Q27)</f>
        <v>3012608</v>
      </c>
      <c r="R28" s="926">
        <f>SUM(R23:R27)</f>
        <v>694</v>
      </c>
      <c r="S28" s="1059">
        <f t="shared" si="0"/>
        <v>23.045369159252466</v>
      </c>
      <c r="T28" s="925">
        <f>SUM(T23:T27)</f>
        <v>3011451</v>
      </c>
    </row>
    <row r="29" spans="1:314" ht="14.25" customHeight="1">
      <c r="A29" s="1071">
        <v>4</v>
      </c>
      <c r="B29" s="53" t="s">
        <v>2</v>
      </c>
      <c r="C29" s="167">
        <v>58</v>
      </c>
      <c r="D29" s="173">
        <v>5.32</v>
      </c>
      <c r="E29" s="90">
        <v>1089908</v>
      </c>
      <c r="F29" s="178">
        <v>123</v>
      </c>
      <c r="G29" s="186">
        <v>11.06</v>
      </c>
      <c r="H29" s="113">
        <v>1112185</v>
      </c>
      <c r="I29" s="178">
        <v>116</v>
      </c>
      <c r="J29" s="186">
        <v>10.25</v>
      </c>
      <c r="K29" s="113">
        <v>1132150</v>
      </c>
      <c r="L29" s="372">
        <v>144</v>
      </c>
      <c r="M29" s="377">
        <f>L29*100000/N29</f>
        <v>12.532931583248693</v>
      </c>
      <c r="N29" s="368">
        <v>1148973</v>
      </c>
      <c r="O29" s="747">
        <v>171</v>
      </c>
      <c r="P29" s="773">
        <f t="shared" si="2"/>
        <v>14.677229694353128</v>
      </c>
      <c r="Q29" s="369">
        <v>1165070</v>
      </c>
      <c r="R29" s="689">
        <v>143</v>
      </c>
      <c r="S29" s="1054">
        <f t="shared" si="0"/>
        <v>12.079845242821785</v>
      </c>
      <c r="T29" s="668">
        <v>1183790</v>
      </c>
    </row>
    <row r="30" spans="1:314" ht="14.25" customHeight="1">
      <c r="A30" s="962">
        <v>4</v>
      </c>
      <c r="B30" s="24" t="s">
        <v>3</v>
      </c>
      <c r="C30" s="158">
        <v>60</v>
      </c>
      <c r="D30" s="170">
        <v>6.18</v>
      </c>
      <c r="E30" s="91">
        <v>971010</v>
      </c>
      <c r="F30" s="175">
        <v>92</v>
      </c>
      <c r="G30" s="183">
        <v>9.2200000000000006</v>
      </c>
      <c r="H30" s="114">
        <v>998271</v>
      </c>
      <c r="I30" s="175">
        <v>129</v>
      </c>
      <c r="J30" s="183">
        <v>12.62</v>
      </c>
      <c r="K30" s="114">
        <v>1022367</v>
      </c>
      <c r="L30" s="335">
        <v>154</v>
      </c>
      <c r="M30" s="389">
        <f t="shared" ref="M30:M36" si="5">L30*100000/N30</f>
        <v>14.758054160142137</v>
      </c>
      <c r="N30" s="369">
        <v>1043498</v>
      </c>
      <c r="O30" s="748">
        <v>136</v>
      </c>
      <c r="P30" s="774">
        <f t="shared" si="2"/>
        <v>12.786665764078496</v>
      </c>
      <c r="Q30" s="371">
        <v>1063608</v>
      </c>
      <c r="R30" s="691">
        <v>151</v>
      </c>
      <c r="S30" s="1055">
        <f t="shared" si="0"/>
        <v>13.927910610485226</v>
      </c>
      <c r="T30" s="680">
        <v>1084154</v>
      </c>
    </row>
    <row r="31" spans="1:314">
      <c r="A31" s="963">
        <v>4</v>
      </c>
      <c r="B31" s="46" t="s">
        <v>4</v>
      </c>
      <c r="C31" s="166">
        <v>86</v>
      </c>
      <c r="D31" s="171">
        <v>11.05</v>
      </c>
      <c r="E31" s="91">
        <v>778627</v>
      </c>
      <c r="F31" s="176">
        <v>83</v>
      </c>
      <c r="G31" s="184">
        <v>10.57</v>
      </c>
      <c r="H31" s="114">
        <v>784875</v>
      </c>
      <c r="I31" s="176">
        <v>100</v>
      </c>
      <c r="J31" s="184">
        <v>12.65</v>
      </c>
      <c r="K31" s="114">
        <v>790581</v>
      </c>
      <c r="L31" s="372">
        <v>95</v>
      </c>
      <c r="M31" s="377">
        <f t="shared" si="5"/>
        <v>11.938572900696208</v>
      </c>
      <c r="N31" s="370">
        <v>795740</v>
      </c>
      <c r="O31" s="748">
        <v>100</v>
      </c>
      <c r="P31" s="774">
        <f t="shared" si="2"/>
        <v>12.487746398846133</v>
      </c>
      <c r="Q31" s="369">
        <v>800785</v>
      </c>
      <c r="R31" s="690">
        <v>117</v>
      </c>
      <c r="S31" s="1055">
        <f t="shared" si="0"/>
        <v>14.516507253911081</v>
      </c>
      <c r="T31" s="668">
        <v>805979</v>
      </c>
    </row>
    <row r="32" spans="1:314">
      <c r="A32" s="962">
        <v>4</v>
      </c>
      <c r="B32" s="24" t="s">
        <v>5</v>
      </c>
      <c r="C32" s="158">
        <v>17</v>
      </c>
      <c r="D32" s="170">
        <v>5.97</v>
      </c>
      <c r="E32" s="91">
        <v>284889</v>
      </c>
      <c r="F32" s="175">
        <v>56</v>
      </c>
      <c r="G32" s="183">
        <v>19.68</v>
      </c>
      <c r="H32" s="114">
        <v>284516</v>
      </c>
      <c r="I32" s="175">
        <v>43</v>
      </c>
      <c r="J32" s="183">
        <v>15.14</v>
      </c>
      <c r="K32" s="114">
        <v>283972</v>
      </c>
      <c r="L32" s="335">
        <v>45</v>
      </c>
      <c r="M32" s="389">
        <f t="shared" si="5"/>
        <v>15.85584569795671</v>
      </c>
      <c r="N32" s="371">
        <v>283807</v>
      </c>
      <c r="O32" s="754">
        <v>48</v>
      </c>
      <c r="P32" s="774">
        <f t="shared" si="2"/>
        <v>16.922263352723427</v>
      </c>
      <c r="Q32" s="371">
        <v>283650</v>
      </c>
      <c r="R32" s="928">
        <v>45</v>
      </c>
      <c r="S32" s="1055">
        <f t="shared" si="0"/>
        <v>15.880241803148522</v>
      </c>
      <c r="T32" s="680">
        <v>283371</v>
      </c>
    </row>
    <row r="33" spans="1:20">
      <c r="A33" s="963">
        <v>4</v>
      </c>
      <c r="B33" s="68" t="s">
        <v>7</v>
      </c>
      <c r="C33" s="166">
        <v>59</v>
      </c>
      <c r="D33" s="171">
        <v>7.81</v>
      </c>
      <c r="E33" s="91">
        <v>755153</v>
      </c>
      <c r="F33" s="176">
        <v>140</v>
      </c>
      <c r="G33" s="184">
        <v>18.52</v>
      </c>
      <c r="H33" s="115">
        <v>755991</v>
      </c>
      <c r="I33" s="176">
        <v>140</v>
      </c>
      <c r="J33" s="184">
        <v>18.489999999999998</v>
      </c>
      <c r="K33" s="115">
        <v>757093</v>
      </c>
      <c r="L33" s="335">
        <v>153</v>
      </c>
      <c r="M33" s="377">
        <f t="shared" si="5"/>
        <v>20.184297144515611</v>
      </c>
      <c r="N33" s="371">
        <v>758015</v>
      </c>
      <c r="O33" s="748">
        <v>151</v>
      </c>
      <c r="P33" s="774">
        <f t="shared" si="2"/>
        <v>19.915904762407212</v>
      </c>
      <c r="Q33" s="369">
        <v>758188</v>
      </c>
      <c r="R33" s="691">
        <v>201</v>
      </c>
      <c r="S33" s="1055">
        <f t="shared" si="0"/>
        <v>26.498587401174113</v>
      </c>
      <c r="T33" s="668">
        <v>758531</v>
      </c>
    </row>
    <row r="34" spans="1:20">
      <c r="A34" s="962">
        <v>4</v>
      </c>
      <c r="B34" s="310" t="s">
        <v>8</v>
      </c>
      <c r="C34" s="311">
        <v>17</v>
      </c>
      <c r="D34" s="174">
        <v>7.91</v>
      </c>
      <c r="E34" s="91">
        <v>214981</v>
      </c>
      <c r="F34" s="179">
        <v>44</v>
      </c>
      <c r="G34" s="187">
        <v>20.55</v>
      </c>
      <c r="H34" s="116">
        <v>214124</v>
      </c>
      <c r="I34" s="179">
        <v>28</v>
      </c>
      <c r="J34" s="183">
        <v>13.12</v>
      </c>
      <c r="K34" s="116">
        <v>213402</v>
      </c>
      <c r="L34" s="333">
        <v>63</v>
      </c>
      <c r="M34" s="389">
        <f t="shared" si="5"/>
        <v>29.583992712006875</v>
      </c>
      <c r="N34" s="371">
        <v>212953</v>
      </c>
      <c r="O34" s="748">
        <v>41</v>
      </c>
      <c r="P34" s="774">
        <f t="shared" si="2"/>
        <v>19.301020600308817</v>
      </c>
      <c r="Q34" s="371">
        <v>212424</v>
      </c>
      <c r="R34" s="690">
        <v>44</v>
      </c>
      <c r="S34" s="1055">
        <f t="shared" si="0"/>
        <v>20.775100098209563</v>
      </c>
      <c r="T34" s="680">
        <v>211792</v>
      </c>
    </row>
    <row r="35" spans="1:20">
      <c r="A35" s="1024">
        <v>4</v>
      </c>
      <c r="B35" s="24" t="s">
        <v>6</v>
      </c>
      <c r="C35" s="158">
        <v>61</v>
      </c>
      <c r="D35" s="170">
        <v>9.92</v>
      </c>
      <c r="E35" s="91">
        <v>615046</v>
      </c>
      <c r="F35" s="175">
        <v>99</v>
      </c>
      <c r="G35" s="183">
        <v>16</v>
      </c>
      <c r="H35" s="115">
        <v>618919</v>
      </c>
      <c r="I35" s="175">
        <v>75</v>
      </c>
      <c r="J35" s="183">
        <v>12.04</v>
      </c>
      <c r="K35" s="115">
        <v>623071</v>
      </c>
      <c r="L35" s="372">
        <v>110</v>
      </c>
      <c r="M35" s="389">
        <f t="shared" si="5"/>
        <v>17.531221511765043</v>
      </c>
      <c r="N35" s="369">
        <v>627452</v>
      </c>
      <c r="O35" s="748">
        <v>126</v>
      </c>
      <c r="P35" s="774">
        <f t="shared" si="2"/>
        <v>19.957582218111032</v>
      </c>
      <c r="Q35" s="369">
        <v>631339</v>
      </c>
      <c r="R35" s="928">
        <v>129</v>
      </c>
      <c r="S35" s="1055">
        <f t="shared" si="0"/>
        <v>20.296869247253628</v>
      </c>
      <c r="T35" s="668">
        <v>635566</v>
      </c>
    </row>
    <row r="36" spans="1:20">
      <c r="A36" s="1025">
        <v>4</v>
      </c>
      <c r="B36" s="46" t="s">
        <v>19</v>
      </c>
      <c r="C36" s="57">
        <v>28</v>
      </c>
      <c r="D36" s="172">
        <v>11.1</v>
      </c>
      <c r="E36" s="92">
        <v>252209</v>
      </c>
      <c r="F36" s="177">
        <v>50</v>
      </c>
      <c r="G36" s="185">
        <v>19.739999999999998</v>
      </c>
      <c r="H36" s="117">
        <v>253283</v>
      </c>
      <c r="I36" s="177">
        <v>54</v>
      </c>
      <c r="J36" s="185">
        <v>21.22</v>
      </c>
      <c r="K36" s="117">
        <v>254502</v>
      </c>
      <c r="L36" s="379">
        <v>65</v>
      </c>
      <c r="M36" s="377">
        <f t="shared" si="5"/>
        <v>25.427474973496746</v>
      </c>
      <c r="N36" s="393">
        <v>255629</v>
      </c>
      <c r="O36" s="749">
        <v>51</v>
      </c>
      <c r="P36" s="775">
        <f t="shared" si="2"/>
        <v>19.868168856060962</v>
      </c>
      <c r="Q36" s="393">
        <v>256692</v>
      </c>
      <c r="R36" s="692">
        <v>59</v>
      </c>
      <c r="S36" s="1057">
        <f t="shared" si="0"/>
        <v>22.873713838209181</v>
      </c>
      <c r="T36" s="681">
        <v>257938</v>
      </c>
    </row>
    <row r="37" spans="1:20" ht="14.25" customHeight="1">
      <c r="A37" s="1073"/>
      <c r="B37" s="475" t="s">
        <v>98</v>
      </c>
      <c r="C37" s="520">
        <f>SUM(C29:C36)</f>
        <v>386</v>
      </c>
      <c r="D37" s="477">
        <f>C37*100000/E37</f>
        <v>7.7793988217636949</v>
      </c>
      <c r="E37" s="503">
        <f>SUM(E29:E36)</f>
        <v>4961823</v>
      </c>
      <c r="F37" s="521">
        <f>SUM(F29:F36)</f>
        <v>687</v>
      </c>
      <c r="G37" s="477">
        <f>F37*100000/H37</f>
        <v>13.679362123578601</v>
      </c>
      <c r="H37" s="490">
        <f>SUM(H29:H36)</f>
        <v>5022164</v>
      </c>
      <c r="I37" s="521">
        <f>SUM(I29:I36)</f>
        <v>685</v>
      </c>
      <c r="J37" s="477">
        <f>I37*100000/K37</f>
        <v>13.491853087310213</v>
      </c>
      <c r="K37" s="490">
        <f>SUM(K29:K36)</f>
        <v>5077138</v>
      </c>
      <c r="L37" s="476">
        <f>SUM(L29:L36)</f>
        <v>829</v>
      </c>
      <c r="M37" s="511">
        <f>L37*100000/N37</f>
        <v>16.172242774040996</v>
      </c>
      <c r="N37" s="485">
        <f>SUM(N29:N36)</f>
        <v>5126067</v>
      </c>
      <c r="O37" s="776">
        <f>SUM(O29:O36)</f>
        <v>824</v>
      </c>
      <c r="P37" s="466">
        <f t="shared" si="2"/>
        <v>15.932692880329235</v>
      </c>
      <c r="Q37" s="462">
        <f>SUM(Q29:Q36)</f>
        <v>5171756</v>
      </c>
      <c r="R37" s="808">
        <f>SUM(R29:R36)</f>
        <v>889</v>
      </c>
      <c r="S37" s="1059">
        <f t="shared" si="0"/>
        <v>17.026994777558308</v>
      </c>
      <c r="T37" s="683">
        <f>SUM(T29:T36)</f>
        <v>5221121</v>
      </c>
    </row>
    <row r="38" spans="1:20">
      <c r="A38" s="1071">
        <v>5</v>
      </c>
      <c r="B38" s="46" t="s">
        <v>20</v>
      </c>
      <c r="C38" s="167">
        <v>65</v>
      </c>
      <c r="D38" s="173">
        <v>7.76</v>
      </c>
      <c r="E38" s="90">
        <v>837153</v>
      </c>
      <c r="F38" s="178">
        <v>132</v>
      </c>
      <c r="G38" s="186">
        <v>15.7</v>
      </c>
      <c r="H38" s="113">
        <v>840880</v>
      </c>
      <c r="I38" s="178">
        <v>128</v>
      </c>
      <c r="J38" s="186">
        <v>15.15</v>
      </c>
      <c r="K38" s="113">
        <v>844658</v>
      </c>
      <c r="L38" s="345">
        <v>153</v>
      </c>
      <c r="M38" s="377">
        <f t="shared" ref="M38:M45" si="6">L38*100000/N38</f>
        <v>18.034010021251841</v>
      </c>
      <c r="N38" s="368">
        <v>848397</v>
      </c>
      <c r="O38" s="745">
        <v>171</v>
      </c>
      <c r="P38" s="773">
        <f t="shared" si="2"/>
        <v>20.077727811762497</v>
      </c>
      <c r="Q38" s="369">
        <v>851690</v>
      </c>
      <c r="R38" s="695">
        <v>179</v>
      </c>
      <c r="S38" s="1054">
        <f t="shared" si="0"/>
        <v>20.800650746615535</v>
      </c>
      <c r="T38" s="668">
        <v>860550</v>
      </c>
    </row>
    <row r="39" spans="1:20">
      <c r="A39" s="962">
        <v>5</v>
      </c>
      <c r="B39" s="310" t="s">
        <v>22</v>
      </c>
      <c r="C39" s="56">
        <v>92</v>
      </c>
      <c r="D39" s="170">
        <v>11</v>
      </c>
      <c r="E39" s="93">
        <v>836600</v>
      </c>
      <c r="F39" s="175">
        <v>87</v>
      </c>
      <c r="G39" s="183">
        <v>10.37</v>
      </c>
      <c r="H39" s="118">
        <v>839345</v>
      </c>
      <c r="I39" s="175">
        <v>102</v>
      </c>
      <c r="J39" s="183">
        <v>12.16</v>
      </c>
      <c r="K39" s="118">
        <v>838591</v>
      </c>
      <c r="L39" s="329">
        <v>117</v>
      </c>
      <c r="M39" s="389">
        <f t="shared" si="6"/>
        <v>13.919043511881748</v>
      </c>
      <c r="N39" s="369">
        <v>840575</v>
      </c>
      <c r="O39" s="748">
        <v>109</v>
      </c>
      <c r="P39" s="774">
        <f t="shared" si="2"/>
        <v>12.891170139792322</v>
      </c>
      <c r="Q39" s="371">
        <v>845540</v>
      </c>
      <c r="R39" s="690">
        <v>157</v>
      </c>
      <c r="S39" s="1055">
        <f t="shared" si="0"/>
        <v>18.146680660030608</v>
      </c>
      <c r="T39" s="680">
        <v>865172</v>
      </c>
    </row>
    <row r="40" spans="1:20">
      <c r="A40" s="963">
        <v>5</v>
      </c>
      <c r="B40" s="46" t="s">
        <v>10</v>
      </c>
      <c r="C40" s="166">
        <v>85</v>
      </c>
      <c r="D40" s="171">
        <v>10.06</v>
      </c>
      <c r="E40" s="91">
        <v>845220</v>
      </c>
      <c r="F40" s="176">
        <v>119</v>
      </c>
      <c r="G40" s="184">
        <v>14.08</v>
      </c>
      <c r="H40" s="114">
        <v>845452</v>
      </c>
      <c r="I40" s="176">
        <v>120</v>
      </c>
      <c r="J40" s="188">
        <v>14.18</v>
      </c>
      <c r="K40" s="114">
        <v>846181</v>
      </c>
      <c r="L40" s="335">
        <v>106</v>
      </c>
      <c r="M40" s="377">
        <f t="shared" si="6"/>
        <v>12.504615500768562</v>
      </c>
      <c r="N40" s="371">
        <v>847687</v>
      </c>
      <c r="O40" s="747">
        <v>135</v>
      </c>
      <c r="P40" s="774">
        <f t="shared" si="2"/>
        <v>15.909323924441317</v>
      </c>
      <c r="Q40" s="369">
        <v>848559</v>
      </c>
      <c r="R40" s="691">
        <v>190</v>
      </c>
      <c r="S40" s="1055">
        <f t="shared" si="0"/>
        <v>22.369362920544024</v>
      </c>
      <c r="T40" s="668">
        <v>849376</v>
      </c>
    </row>
    <row r="41" spans="1:20">
      <c r="A41" s="962">
        <v>5</v>
      </c>
      <c r="B41" s="310" t="s">
        <v>21</v>
      </c>
      <c r="C41" s="56">
        <v>73</v>
      </c>
      <c r="D41" s="170">
        <v>8.5299999999999994</v>
      </c>
      <c r="E41" s="93">
        <v>855837</v>
      </c>
      <c r="F41" s="175">
        <v>81</v>
      </c>
      <c r="G41" s="183">
        <v>9.3800000000000008</v>
      </c>
      <c r="H41" s="118">
        <v>863155</v>
      </c>
      <c r="I41" s="175">
        <v>101</v>
      </c>
      <c r="J41" s="183">
        <v>11.6</v>
      </c>
      <c r="K41" s="118">
        <v>870340</v>
      </c>
      <c r="L41" s="329">
        <v>102</v>
      </c>
      <c r="M41" s="389">
        <f t="shared" si="6"/>
        <v>11.612021857923498</v>
      </c>
      <c r="N41" s="369">
        <v>878400</v>
      </c>
      <c r="O41" s="748">
        <v>118</v>
      </c>
      <c r="P41" s="774">
        <f t="shared" si="2"/>
        <v>13.308851062677922</v>
      </c>
      <c r="Q41" s="371">
        <v>886628</v>
      </c>
      <c r="R41" s="690">
        <v>128</v>
      </c>
      <c r="S41" s="1055">
        <f t="shared" si="0"/>
        <v>14.298368980582145</v>
      </c>
      <c r="T41" s="680">
        <v>895207</v>
      </c>
    </row>
    <row r="42" spans="1:20">
      <c r="A42" s="963">
        <v>5</v>
      </c>
      <c r="B42" s="46" t="s">
        <v>25</v>
      </c>
      <c r="C42" s="166">
        <v>43</v>
      </c>
      <c r="D42" s="171">
        <v>8.81</v>
      </c>
      <c r="E42" s="91">
        <v>488247</v>
      </c>
      <c r="F42" s="176">
        <v>82</v>
      </c>
      <c r="G42" s="184">
        <v>16.55</v>
      </c>
      <c r="H42" s="114">
        <v>495493</v>
      </c>
      <c r="I42" s="176">
        <v>89</v>
      </c>
      <c r="J42" s="184">
        <v>17.66</v>
      </c>
      <c r="K42" s="114">
        <v>503956</v>
      </c>
      <c r="L42" s="335">
        <v>92</v>
      </c>
      <c r="M42" s="377">
        <f t="shared" si="6"/>
        <v>17.894132863936516</v>
      </c>
      <c r="N42" s="371">
        <v>514135</v>
      </c>
      <c r="O42" s="747">
        <v>90</v>
      </c>
      <c r="P42" s="774">
        <f t="shared" si="2"/>
        <v>17.120942336666211</v>
      </c>
      <c r="Q42" s="369">
        <v>525672</v>
      </c>
      <c r="R42" s="691">
        <v>94</v>
      </c>
      <c r="S42" s="1055">
        <f t="shared" si="0"/>
        <v>17.450387064436484</v>
      </c>
      <c r="T42" s="668">
        <v>538670</v>
      </c>
    </row>
    <row r="43" spans="1:20">
      <c r="A43" s="962">
        <v>5</v>
      </c>
      <c r="B43" s="310" t="s">
        <v>26</v>
      </c>
      <c r="C43" s="56">
        <v>15</v>
      </c>
      <c r="D43" s="170">
        <v>7.74</v>
      </c>
      <c r="E43" s="91">
        <v>193853</v>
      </c>
      <c r="F43" s="175">
        <v>29</v>
      </c>
      <c r="G43" s="183">
        <v>14.94</v>
      </c>
      <c r="H43" s="119">
        <v>194072</v>
      </c>
      <c r="I43" s="175">
        <v>24</v>
      </c>
      <c r="J43" s="183">
        <v>12.37</v>
      </c>
      <c r="K43" s="119">
        <v>194064</v>
      </c>
      <c r="L43" s="329">
        <v>37</v>
      </c>
      <c r="M43" s="389">
        <f t="shared" si="6"/>
        <v>19.0644016096538</v>
      </c>
      <c r="N43" s="369">
        <v>194079</v>
      </c>
      <c r="O43" s="748">
        <v>35</v>
      </c>
      <c r="P43" s="774">
        <f t="shared" si="2"/>
        <v>18.027019927582884</v>
      </c>
      <c r="Q43" s="371">
        <v>194153</v>
      </c>
      <c r="R43" s="690">
        <v>33</v>
      </c>
      <c r="S43" s="1055">
        <f t="shared" si="0"/>
        <v>16.985531415512423</v>
      </c>
      <c r="T43" s="680">
        <v>194283</v>
      </c>
    </row>
    <row r="44" spans="1:20">
      <c r="A44" s="1024">
        <v>5</v>
      </c>
      <c r="B44" s="24" t="s">
        <v>23</v>
      </c>
      <c r="C44" s="158">
        <v>35</v>
      </c>
      <c r="D44" s="170">
        <v>7.57</v>
      </c>
      <c r="E44" s="93">
        <v>462636</v>
      </c>
      <c r="F44" s="175">
        <v>49</v>
      </c>
      <c r="G44" s="183">
        <v>10.54</v>
      </c>
      <c r="H44" s="118">
        <v>465056</v>
      </c>
      <c r="I44" s="175">
        <v>51</v>
      </c>
      <c r="J44" s="183">
        <v>10.91</v>
      </c>
      <c r="K44" s="118">
        <v>467476</v>
      </c>
      <c r="L44" s="335">
        <v>59</v>
      </c>
      <c r="M44" s="389">
        <f t="shared" si="6"/>
        <v>12.553698979320441</v>
      </c>
      <c r="N44" s="371">
        <v>469981</v>
      </c>
      <c r="O44" s="748">
        <v>65</v>
      </c>
      <c r="P44" s="774">
        <f t="shared" si="2"/>
        <v>13.752568027606694</v>
      </c>
      <c r="Q44" s="371">
        <v>472639</v>
      </c>
      <c r="R44" s="691">
        <v>53</v>
      </c>
      <c r="S44" s="1055">
        <f t="shared" si="0"/>
        <v>11.125315129798842</v>
      </c>
      <c r="T44" s="680">
        <v>476391</v>
      </c>
    </row>
    <row r="45" spans="1:20">
      <c r="A45" s="1025">
        <v>5</v>
      </c>
      <c r="B45" s="46" t="s">
        <v>24</v>
      </c>
      <c r="C45" s="57">
        <v>17</v>
      </c>
      <c r="D45" s="172">
        <v>3.36</v>
      </c>
      <c r="E45" s="92">
        <v>506599</v>
      </c>
      <c r="F45" s="177">
        <v>46</v>
      </c>
      <c r="G45" s="185">
        <v>9</v>
      </c>
      <c r="H45" s="117">
        <v>510852</v>
      </c>
      <c r="I45" s="177">
        <v>47</v>
      </c>
      <c r="J45" s="185">
        <v>9.1300000000000008</v>
      </c>
      <c r="K45" s="117">
        <v>514809</v>
      </c>
      <c r="L45" s="329">
        <v>66</v>
      </c>
      <c r="M45" s="377">
        <f t="shared" si="6"/>
        <v>12.725074759814214</v>
      </c>
      <c r="N45" s="369">
        <v>518661</v>
      </c>
      <c r="O45" s="747">
        <v>54</v>
      </c>
      <c r="P45" s="777">
        <f t="shared" si="2"/>
        <v>10.331191205477827</v>
      </c>
      <c r="Q45" s="669">
        <v>522689</v>
      </c>
      <c r="R45" s="692">
        <v>59</v>
      </c>
      <c r="S45" s="1057">
        <f t="shared" si="0"/>
        <v>11.133903112397695</v>
      </c>
      <c r="T45" s="682">
        <v>529913</v>
      </c>
    </row>
    <row r="46" spans="1:20" ht="14.25" customHeight="1">
      <c r="A46" s="1073"/>
      <c r="B46" s="475" t="s">
        <v>98</v>
      </c>
      <c r="C46" s="520">
        <f>SUM(C38:C45)</f>
        <v>425</v>
      </c>
      <c r="D46" s="477">
        <f>C46*100000/E46</f>
        <v>8.4557847017943182</v>
      </c>
      <c r="E46" s="503">
        <f>SUM(E38:E45)</f>
        <v>5026145</v>
      </c>
      <c r="F46" s="520">
        <f>SUM(F38:F45)</f>
        <v>625</v>
      </c>
      <c r="G46" s="477">
        <f>F46*100000/H46</f>
        <v>12.365696173855753</v>
      </c>
      <c r="H46" s="490">
        <f>SUM(H38:H45)</f>
        <v>5054305</v>
      </c>
      <c r="I46" s="520">
        <f>SUM(I38:I45)</f>
        <v>662</v>
      </c>
      <c r="J46" s="477">
        <f>I46*100000/K46</f>
        <v>13.03130367169776</v>
      </c>
      <c r="K46" s="490">
        <f>SUM(K38:K45)</f>
        <v>5080075</v>
      </c>
      <c r="L46" s="479">
        <f>SUM(L38:L45)</f>
        <v>732</v>
      </c>
      <c r="M46" s="511">
        <f>L46*100000/N46</f>
        <v>14.319486924176164</v>
      </c>
      <c r="N46" s="480">
        <f>SUM(N38:N45)</f>
        <v>5111915</v>
      </c>
      <c r="O46" s="776">
        <f>SUM(O38:O45)</f>
        <v>777</v>
      </c>
      <c r="P46" s="466">
        <f t="shared" si="2"/>
        <v>15.09450090042486</v>
      </c>
      <c r="Q46" s="465">
        <f>SUM(Q38:Q45)</f>
        <v>5147570</v>
      </c>
      <c r="R46" s="808">
        <f>SUM(R38:R45)</f>
        <v>893</v>
      </c>
      <c r="S46" s="1059">
        <f t="shared" si="0"/>
        <v>17.141556238317158</v>
      </c>
      <c r="T46" s="925">
        <f>SUM(T38:T45)</f>
        <v>5209562</v>
      </c>
    </row>
    <row r="47" spans="1:20" ht="14.25" customHeight="1">
      <c r="A47" s="1071">
        <v>6</v>
      </c>
      <c r="B47" s="46" t="s">
        <v>18</v>
      </c>
      <c r="C47" s="167">
        <v>59</v>
      </c>
      <c r="D47" s="173">
        <v>5.0199999999999996</v>
      </c>
      <c r="E47" s="90">
        <v>1174643</v>
      </c>
      <c r="F47" s="178">
        <v>187</v>
      </c>
      <c r="G47" s="186">
        <v>15.66</v>
      </c>
      <c r="H47" s="113">
        <v>1194202</v>
      </c>
      <c r="I47" s="178">
        <v>156</v>
      </c>
      <c r="J47" s="186">
        <v>12.86</v>
      </c>
      <c r="K47" s="113">
        <v>1213262</v>
      </c>
      <c r="L47" s="329">
        <v>166</v>
      </c>
      <c r="M47" s="377">
        <f t="shared" ref="M47:M54" si="7">L47*100000/N47</f>
        <v>13.469029751139391</v>
      </c>
      <c r="N47" s="369">
        <v>1232457</v>
      </c>
      <c r="O47" s="749">
        <v>196</v>
      </c>
      <c r="P47" s="773">
        <f t="shared" si="2"/>
        <v>15.660330624735332</v>
      </c>
      <c r="Q47" s="665">
        <v>1251570</v>
      </c>
      <c r="R47" s="690">
        <v>132</v>
      </c>
      <c r="S47" s="1054">
        <f t="shared" si="0"/>
        <v>10.390264636891736</v>
      </c>
      <c r="T47" s="684">
        <v>1270420</v>
      </c>
    </row>
    <row r="48" spans="1:20" ht="14.25" customHeight="1">
      <c r="A48" s="962">
        <v>6</v>
      </c>
      <c r="B48" s="310" t="s">
        <v>11</v>
      </c>
      <c r="C48" s="56">
        <v>90</v>
      </c>
      <c r="D48" s="170">
        <v>6.91</v>
      </c>
      <c r="E48" s="93">
        <v>1302942</v>
      </c>
      <c r="F48" s="175">
        <v>197</v>
      </c>
      <c r="G48" s="183">
        <v>14.84</v>
      </c>
      <c r="H48" s="118">
        <v>1327475</v>
      </c>
      <c r="I48" s="175">
        <v>193</v>
      </c>
      <c r="J48" s="183">
        <v>14.28</v>
      </c>
      <c r="K48" s="118">
        <v>1351329</v>
      </c>
      <c r="L48" s="333">
        <v>232</v>
      </c>
      <c r="M48" s="389">
        <f t="shared" si="7"/>
        <v>16.84604314039289</v>
      </c>
      <c r="N48" s="373">
        <v>1377178</v>
      </c>
      <c r="O48" s="745">
        <v>233</v>
      </c>
      <c r="P48" s="774">
        <f t="shared" si="2"/>
        <v>16.573143398945437</v>
      </c>
      <c r="Q48" s="667">
        <v>1405889</v>
      </c>
      <c r="R48" s="928">
        <v>222</v>
      </c>
      <c r="S48" s="1055">
        <f t="shared" si="0"/>
        <v>15.435618175648992</v>
      </c>
      <c r="T48" s="680">
        <v>1438232</v>
      </c>
    </row>
    <row r="49" spans="1:20">
      <c r="A49" s="963">
        <v>6</v>
      </c>
      <c r="B49" s="46" t="s">
        <v>17</v>
      </c>
      <c r="C49" s="166">
        <v>61</v>
      </c>
      <c r="D49" s="171">
        <v>9.85</v>
      </c>
      <c r="E49" s="91">
        <v>619249</v>
      </c>
      <c r="F49" s="176">
        <v>92</v>
      </c>
      <c r="G49" s="184">
        <v>14.56</v>
      </c>
      <c r="H49" s="114">
        <v>632069</v>
      </c>
      <c r="I49" s="176">
        <v>71</v>
      </c>
      <c r="J49" s="184">
        <v>11.03</v>
      </c>
      <c r="K49" s="114">
        <v>643506</v>
      </c>
      <c r="L49" s="335">
        <v>87</v>
      </c>
      <c r="M49" s="377">
        <f t="shared" si="7"/>
        <v>13.277415573950627</v>
      </c>
      <c r="N49" s="368">
        <v>655248</v>
      </c>
      <c r="O49" s="747">
        <v>89</v>
      </c>
      <c r="P49" s="774">
        <f t="shared" si="2"/>
        <v>13.327203817869535</v>
      </c>
      <c r="Q49" s="370">
        <v>667807</v>
      </c>
      <c r="R49" s="691">
        <v>97</v>
      </c>
      <c r="S49" s="1055">
        <f t="shared" si="0"/>
        <v>14.229216542271041</v>
      </c>
      <c r="T49" s="668">
        <v>681696</v>
      </c>
    </row>
    <row r="50" spans="1:20">
      <c r="A50" s="962">
        <v>6</v>
      </c>
      <c r="B50" s="310" t="s">
        <v>16</v>
      </c>
      <c r="C50" s="56">
        <v>52</v>
      </c>
      <c r="D50" s="170">
        <v>10.14</v>
      </c>
      <c r="E50" s="93">
        <v>512932</v>
      </c>
      <c r="F50" s="175">
        <v>91</v>
      </c>
      <c r="G50" s="183">
        <v>17.64</v>
      </c>
      <c r="H50" s="118">
        <v>515736</v>
      </c>
      <c r="I50" s="175">
        <v>115</v>
      </c>
      <c r="J50" s="183">
        <v>22.14</v>
      </c>
      <c r="K50" s="118">
        <v>519333</v>
      </c>
      <c r="L50" s="329">
        <v>110</v>
      </c>
      <c r="M50" s="389">
        <f t="shared" si="7"/>
        <v>21.031057135646495</v>
      </c>
      <c r="N50" s="369">
        <v>523036</v>
      </c>
      <c r="O50" s="748">
        <v>101</v>
      </c>
      <c r="P50" s="774">
        <f t="shared" si="2"/>
        <v>19.208641987048431</v>
      </c>
      <c r="Q50" s="371">
        <v>525805</v>
      </c>
      <c r="R50" s="690">
        <v>90</v>
      </c>
      <c r="S50" s="1055">
        <f t="shared" si="0"/>
        <v>17.006995544167168</v>
      </c>
      <c r="T50" s="680">
        <v>529194</v>
      </c>
    </row>
    <row r="51" spans="1:20">
      <c r="A51" s="963">
        <v>6</v>
      </c>
      <c r="B51" s="46" t="s">
        <v>15</v>
      </c>
      <c r="C51" s="166">
        <v>25</v>
      </c>
      <c r="D51" s="171">
        <v>11.34</v>
      </c>
      <c r="E51" s="91">
        <v>220465</v>
      </c>
      <c r="F51" s="176">
        <v>32</v>
      </c>
      <c r="G51" s="184">
        <v>14.45</v>
      </c>
      <c r="H51" s="114">
        <v>221467</v>
      </c>
      <c r="I51" s="176">
        <v>38</v>
      </c>
      <c r="J51" s="184">
        <v>22.14</v>
      </c>
      <c r="K51" s="114">
        <v>222434</v>
      </c>
      <c r="L51" s="335">
        <v>46</v>
      </c>
      <c r="M51" s="377">
        <f t="shared" si="7"/>
        <v>20.587827223373449</v>
      </c>
      <c r="N51" s="371">
        <v>223433</v>
      </c>
      <c r="O51" s="748">
        <v>43</v>
      </c>
      <c r="P51" s="774">
        <f t="shared" si="2"/>
        <v>19.164772474038418</v>
      </c>
      <c r="Q51" s="369">
        <v>224370</v>
      </c>
      <c r="R51" s="691">
        <v>46</v>
      </c>
      <c r="S51" s="1055">
        <f t="shared" si="0"/>
        <v>20.256999674126526</v>
      </c>
      <c r="T51" s="668">
        <v>227082</v>
      </c>
    </row>
    <row r="52" spans="1:20">
      <c r="A52" s="962">
        <v>6</v>
      </c>
      <c r="B52" s="310" t="s">
        <v>12</v>
      </c>
      <c r="C52" s="56">
        <v>73</v>
      </c>
      <c r="D52" s="170">
        <v>10.87</v>
      </c>
      <c r="E52" s="93">
        <v>671458</v>
      </c>
      <c r="F52" s="175">
        <v>94</v>
      </c>
      <c r="G52" s="183">
        <v>13.89</v>
      </c>
      <c r="H52" s="118">
        <v>676652</v>
      </c>
      <c r="I52" s="175">
        <v>104</v>
      </c>
      <c r="J52" s="183">
        <v>17.079999999999998</v>
      </c>
      <c r="K52" s="118">
        <v>682545</v>
      </c>
      <c r="L52" s="329">
        <v>111</v>
      </c>
      <c r="M52" s="389">
        <f t="shared" si="7"/>
        <v>16.134354109826983</v>
      </c>
      <c r="N52" s="369">
        <v>687973</v>
      </c>
      <c r="O52" s="748">
        <v>85</v>
      </c>
      <c r="P52" s="774">
        <f t="shared" si="2"/>
        <v>12.268132299538719</v>
      </c>
      <c r="Q52" s="371">
        <v>692852</v>
      </c>
      <c r="R52" s="690">
        <v>99</v>
      </c>
      <c r="S52" s="1055">
        <f t="shared" si="0"/>
        <v>14.179521333734371</v>
      </c>
      <c r="T52" s="680">
        <v>698190</v>
      </c>
    </row>
    <row r="53" spans="1:20">
      <c r="A53" s="1024">
        <v>6</v>
      </c>
      <c r="B53" s="24" t="s">
        <v>13</v>
      </c>
      <c r="C53" s="158">
        <v>53</v>
      </c>
      <c r="D53" s="170">
        <v>11.42</v>
      </c>
      <c r="E53" s="91">
        <v>464213</v>
      </c>
      <c r="F53" s="175">
        <v>90</v>
      </c>
      <c r="G53" s="183">
        <v>19.23</v>
      </c>
      <c r="H53" s="114">
        <v>468113</v>
      </c>
      <c r="I53" s="175">
        <v>87</v>
      </c>
      <c r="J53" s="183">
        <v>18.440000000000001</v>
      </c>
      <c r="K53" s="114">
        <v>471711</v>
      </c>
      <c r="L53" s="335">
        <v>98</v>
      </c>
      <c r="M53" s="389">
        <f t="shared" si="7"/>
        <v>20.632925517244285</v>
      </c>
      <c r="N53" s="371">
        <v>474969</v>
      </c>
      <c r="O53" s="747">
        <v>94</v>
      </c>
      <c r="P53" s="774">
        <f t="shared" si="2"/>
        <v>19.675974379369531</v>
      </c>
      <c r="Q53" s="371">
        <v>477740</v>
      </c>
      <c r="R53" s="691">
        <v>100</v>
      </c>
      <c r="S53" s="1055">
        <f t="shared" si="0"/>
        <v>20.800658964876007</v>
      </c>
      <c r="T53" s="680">
        <v>480754</v>
      </c>
    </row>
    <row r="54" spans="1:20">
      <c r="A54" s="1025">
        <v>6</v>
      </c>
      <c r="B54" s="46" t="s">
        <v>14</v>
      </c>
      <c r="C54" s="57">
        <v>44</v>
      </c>
      <c r="D54" s="172">
        <v>8.1</v>
      </c>
      <c r="E54" s="92">
        <v>543276</v>
      </c>
      <c r="F54" s="177">
        <v>155</v>
      </c>
      <c r="G54" s="185">
        <v>28.45</v>
      </c>
      <c r="H54" s="117">
        <v>544848</v>
      </c>
      <c r="I54" s="177">
        <v>172</v>
      </c>
      <c r="J54" s="185">
        <v>31.45</v>
      </c>
      <c r="K54" s="117">
        <v>546969</v>
      </c>
      <c r="L54" s="329">
        <v>172</v>
      </c>
      <c r="M54" s="377">
        <f t="shared" si="7"/>
        <v>31.293210101157122</v>
      </c>
      <c r="N54" s="369">
        <v>549640</v>
      </c>
      <c r="O54" s="746">
        <v>153</v>
      </c>
      <c r="P54" s="777">
        <f t="shared" si="2"/>
        <v>27.739401916738281</v>
      </c>
      <c r="Q54" s="369">
        <v>551562</v>
      </c>
      <c r="R54" s="690">
        <v>152</v>
      </c>
      <c r="S54" s="1057">
        <f t="shared" si="0"/>
        <v>27.40941369100214</v>
      </c>
      <c r="T54" s="668">
        <v>554554</v>
      </c>
    </row>
    <row r="55" spans="1:20" ht="14.25" customHeight="1">
      <c r="A55" s="1027"/>
      <c r="B55" s="475" t="s">
        <v>98</v>
      </c>
      <c r="C55" s="520">
        <f>SUM(C47:C54)</f>
        <v>457</v>
      </c>
      <c r="D55" s="477">
        <f>C55*100000/E55</f>
        <v>8.2952484018486974</v>
      </c>
      <c r="E55" s="503">
        <f>SUM(E47:E54)</f>
        <v>5509178</v>
      </c>
      <c r="F55" s="520">
        <f>SUM(F47:F54)</f>
        <v>938</v>
      </c>
      <c r="G55" s="477">
        <f>F55*100000/H55</f>
        <v>16.808342959006637</v>
      </c>
      <c r="H55" s="490">
        <f>SUM(H47:H54)</f>
        <v>5580562</v>
      </c>
      <c r="I55" s="520">
        <f>SUM(I47:I54)</f>
        <v>936</v>
      </c>
      <c r="J55" s="477">
        <f>I55*100000/K55</f>
        <v>16.563179238550305</v>
      </c>
      <c r="K55" s="490">
        <f>SUM(K47:K54)</f>
        <v>5651089</v>
      </c>
      <c r="L55" s="481">
        <f>SUM(L47:L54)</f>
        <v>1022</v>
      </c>
      <c r="M55" s="511">
        <f>L55*100000/N55</f>
        <v>17.8548529734969</v>
      </c>
      <c r="N55" s="485">
        <f>SUM(N47:N54)</f>
        <v>5723934</v>
      </c>
      <c r="O55" s="776">
        <f>SUM(O47:O54)</f>
        <v>994</v>
      </c>
      <c r="P55" s="822">
        <f t="shared" si="2"/>
        <v>17.145040314130256</v>
      </c>
      <c r="Q55" s="462">
        <f>SUM(Q47:Q54)</f>
        <v>5797595</v>
      </c>
      <c r="R55" s="808">
        <f>SUM(R47:R54)</f>
        <v>938</v>
      </c>
      <c r="S55" s="1059">
        <f t="shared" si="0"/>
        <v>15.952049974473319</v>
      </c>
      <c r="T55" s="925">
        <f>SUM(T47:T54)</f>
        <v>5880122</v>
      </c>
    </row>
    <row r="56" spans="1:20" ht="14.25" customHeight="1">
      <c r="A56" s="964">
        <v>7</v>
      </c>
      <c r="B56" s="156" t="s">
        <v>31</v>
      </c>
      <c r="C56" s="167">
        <v>93</v>
      </c>
      <c r="D56" s="173">
        <v>5.27</v>
      </c>
      <c r="E56" s="93">
        <v>1764922</v>
      </c>
      <c r="F56" s="178">
        <v>602</v>
      </c>
      <c r="G56" s="186">
        <v>34.07</v>
      </c>
      <c r="H56" s="118">
        <v>1766834</v>
      </c>
      <c r="I56" s="178">
        <v>590</v>
      </c>
      <c r="J56" s="186">
        <v>33.33</v>
      </c>
      <c r="K56" s="118">
        <v>1770441</v>
      </c>
      <c r="L56" s="329">
        <v>693</v>
      </c>
      <c r="M56" s="387">
        <f t="shared" ref="M56:M59" si="8">L56*100000/N56</f>
        <v>38.971205171866949</v>
      </c>
      <c r="N56" s="369">
        <v>1778236</v>
      </c>
      <c r="O56" s="745">
        <v>638</v>
      </c>
      <c r="P56" s="773">
        <f t="shared" si="2"/>
        <v>35.725244869115691</v>
      </c>
      <c r="Q56" s="369">
        <v>1785852</v>
      </c>
      <c r="R56" s="693">
        <v>628</v>
      </c>
      <c r="S56" s="1054">
        <f t="shared" si="0"/>
        <v>35.004949744486161</v>
      </c>
      <c r="T56" s="668">
        <v>1794032</v>
      </c>
    </row>
    <row r="57" spans="1:20">
      <c r="A57" s="964">
        <v>7</v>
      </c>
      <c r="B57" s="307" t="s">
        <v>36</v>
      </c>
      <c r="C57" s="158">
        <v>43</v>
      </c>
      <c r="D57" s="170">
        <v>4.57</v>
      </c>
      <c r="E57" s="91">
        <v>940001</v>
      </c>
      <c r="F57" s="175">
        <v>456</v>
      </c>
      <c r="G57" s="183">
        <v>48.49</v>
      </c>
      <c r="H57" s="119">
        <v>940324</v>
      </c>
      <c r="I57" s="175">
        <v>411</v>
      </c>
      <c r="J57" s="183">
        <v>43.61</v>
      </c>
      <c r="K57" s="115">
        <v>942442</v>
      </c>
      <c r="L57" s="335">
        <v>422</v>
      </c>
      <c r="M57" s="389">
        <f t="shared" si="8"/>
        <v>44.402497061754197</v>
      </c>
      <c r="N57" s="371">
        <v>950397</v>
      </c>
      <c r="O57" s="748">
        <v>413</v>
      </c>
      <c r="P57" s="774">
        <f t="shared" si="2"/>
        <v>43.105427735263788</v>
      </c>
      <c r="Q57" s="371">
        <v>958116</v>
      </c>
      <c r="R57" s="691">
        <v>376</v>
      </c>
      <c r="S57" s="1055">
        <f t="shared" si="0"/>
        <v>39.061201422825036</v>
      </c>
      <c r="T57" s="680">
        <v>962592</v>
      </c>
    </row>
    <row r="58" spans="1:20" ht="14.25" customHeight="1">
      <c r="A58" s="1024">
        <v>7</v>
      </c>
      <c r="B58" s="24" t="s">
        <v>37</v>
      </c>
      <c r="C58" s="158">
        <v>67</v>
      </c>
      <c r="D58" s="170">
        <v>5.12</v>
      </c>
      <c r="E58" s="93">
        <v>1308934</v>
      </c>
      <c r="F58" s="175">
        <v>781</v>
      </c>
      <c r="G58" s="183">
        <v>59.74</v>
      </c>
      <c r="H58" s="118">
        <v>1307384</v>
      </c>
      <c r="I58" s="175">
        <v>773</v>
      </c>
      <c r="J58" s="183">
        <v>59.15</v>
      </c>
      <c r="K58" s="118">
        <v>1306814</v>
      </c>
      <c r="L58" s="329">
        <v>730</v>
      </c>
      <c r="M58" s="389">
        <f t="shared" si="8"/>
        <v>55.777775230847404</v>
      </c>
      <c r="N58" s="369">
        <v>1308765</v>
      </c>
      <c r="O58" s="747">
        <v>763</v>
      </c>
      <c r="P58" s="774">
        <f t="shared" si="2"/>
        <v>58.304894095999046</v>
      </c>
      <c r="Q58" s="371">
        <v>1308638</v>
      </c>
      <c r="R58" s="690">
        <v>721</v>
      </c>
      <c r="S58" s="1055">
        <f t="shared" si="0"/>
        <v>55.112127572727367</v>
      </c>
      <c r="T58" s="680">
        <v>1308242</v>
      </c>
    </row>
    <row r="59" spans="1:20">
      <c r="A59" s="1025">
        <v>7</v>
      </c>
      <c r="B59" s="46" t="s">
        <v>45</v>
      </c>
      <c r="C59" s="57">
        <v>42</v>
      </c>
      <c r="D59" s="172">
        <v>4.28</v>
      </c>
      <c r="E59" s="92">
        <v>981369</v>
      </c>
      <c r="F59" s="177">
        <v>458</v>
      </c>
      <c r="G59" s="185">
        <v>46.63</v>
      </c>
      <c r="H59" s="120">
        <v>982117</v>
      </c>
      <c r="I59" s="177">
        <v>464</v>
      </c>
      <c r="J59" s="185">
        <v>47.18</v>
      </c>
      <c r="K59" s="120">
        <v>983370</v>
      </c>
      <c r="L59" s="358">
        <v>462</v>
      </c>
      <c r="M59" s="377">
        <f t="shared" si="8"/>
        <v>46.924657485549339</v>
      </c>
      <c r="N59" s="370">
        <v>984557</v>
      </c>
      <c r="O59" s="748">
        <v>469</v>
      </c>
      <c r="P59" s="775">
        <f t="shared" si="2"/>
        <v>47.639895212546051</v>
      </c>
      <c r="Q59" s="369">
        <v>984469</v>
      </c>
      <c r="R59" s="691">
        <v>466</v>
      </c>
      <c r="S59" s="1058">
        <f t="shared" si="0"/>
        <v>47.307003162259974</v>
      </c>
      <c r="T59" s="668">
        <v>985055</v>
      </c>
    </row>
    <row r="60" spans="1:20">
      <c r="A60" s="1073"/>
      <c r="B60" s="475" t="s">
        <v>98</v>
      </c>
      <c r="C60" s="520">
        <f>SUM(C56:C59)</f>
        <v>245</v>
      </c>
      <c r="D60" s="477">
        <f>C60*100000/E60</f>
        <v>4.9046829913201124</v>
      </c>
      <c r="E60" s="503">
        <f>SUM(E56:E59)</f>
        <v>4995226</v>
      </c>
      <c r="F60" s="520">
        <f>SUM(F56:F59)</f>
        <v>2297</v>
      </c>
      <c r="G60" s="477">
        <f>F60*100000/H60</f>
        <v>45.970717633522717</v>
      </c>
      <c r="H60" s="498">
        <f>SUM(H56:H59)</f>
        <v>4996659</v>
      </c>
      <c r="I60" s="520">
        <f>SUM(I56:I59)</f>
        <v>2238</v>
      </c>
      <c r="J60" s="477">
        <f>I60*100000/K60</f>
        <v>44.732561047053736</v>
      </c>
      <c r="K60" s="498">
        <f>SUM(K56:K59)</f>
        <v>5003067</v>
      </c>
      <c r="L60" s="481">
        <f>SUM(L56:L59)</f>
        <v>2307</v>
      </c>
      <c r="M60" s="511">
        <f>L60*100000/N60</f>
        <v>45.938284990606249</v>
      </c>
      <c r="N60" s="480">
        <f>SUM(N56:N59)</f>
        <v>5021955</v>
      </c>
      <c r="O60" s="776">
        <f>SUM(O56:O59)</f>
        <v>2283</v>
      </c>
      <c r="P60" s="466">
        <f t="shared" si="2"/>
        <v>45.323923110138324</v>
      </c>
      <c r="Q60" s="462">
        <f>SUM(Q56:Q59)</f>
        <v>5037075</v>
      </c>
      <c r="R60" s="808">
        <f>SUM(R56:R59)</f>
        <v>2191</v>
      </c>
      <c r="S60" s="538">
        <f t="shared" si="0"/>
        <v>43.386817338330637</v>
      </c>
      <c r="T60" s="925">
        <f>SUM(T56:T59)</f>
        <v>5049921</v>
      </c>
    </row>
    <row r="61" spans="1:20">
      <c r="A61" s="1074">
        <v>8</v>
      </c>
      <c r="B61" s="309" t="s">
        <v>40</v>
      </c>
      <c r="C61" s="167">
        <v>0</v>
      </c>
      <c r="D61" s="173">
        <v>0</v>
      </c>
      <c r="E61" s="90">
        <v>0</v>
      </c>
      <c r="F61" s="178">
        <v>54</v>
      </c>
      <c r="G61" s="186">
        <v>13.25</v>
      </c>
      <c r="H61" s="121">
        <v>407634</v>
      </c>
      <c r="I61" s="178">
        <v>82</v>
      </c>
      <c r="J61" s="186">
        <v>19.989999999999998</v>
      </c>
      <c r="K61" s="134">
        <v>410124</v>
      </c>
      <c r="L61" s="329">
        <v>82</v>
      </c>
      <c r="M61" s="377">
        <f t="shared" ref="M61:M67" si="9">L61*100000/N61</f>
        <v>19.786451106955422</v>
      </c>
      <c r="N61" s="392">
        <v>414425</v>
      </c>
      <c r="O61" s="751">
        <v>87</v>
      </c>
      <c r="P61" s="773">
        <f t="shared" si="2"/>
        <v>20.843265828304197</v>
      </c>
      <c r="Q61" s="369">
        <v>417401</v>
      </c>
      <c r="R61" s="690">
        <v>94</v>
      </c>
      <c r="S61" s="1054">
        <f t="shared" si="0"/>
        <v>22.401967560044422</v>
      </c>
      <c r="T61" s="668">
        <v>419606</v>
      </c>
    </row>
    <row r="62" spans="1:20">
      <c r="A62" s="963">
        <v>8</v>
      </c>
      <c r="B62" s="46" t="s">
        <v>35</v>
      </c>
      <c r="C62" s="158">
        <v>25</v>
      </c>
      <c r="D62" s="170">
        <v>4.9800000000000004</v>
      </c>
      <c r="E62" s="91">
        <v>501891</v>
      </c>
      <c r="F62" s="175">
        <v>276</v>
      </c>
      <c r="G62" s="183">
        <v>54.9</v>
      </c>
      <c r="H62" s="115">
        <v>502710</v>
      </c>
      <c r="I62" s="175">
        <v>269</v>
      </c>
      <c r="J62" s="183">
        <v>53.39</v>
      </c>
      <c r="K62" s="114">
        <v>503811</v>
      </c>
      <c r="L62" s="333">
        <v>258</v>
      </c>
      <c r="M62" s="389">
        <f t="shared" si="9"/>
        <v>50.977664669712155</v>
      </c>
      <c r="N62" s="369">
        <v>506104</v>
      </c>
      <c r="O62" s="747">
        <v>237</v>
      </c>
      <c r="P62" s="774">
        <f t="shared" si="2"/>
        <v>46.653451469583722</v>
      </c>
      <c r="Q62" s="371">
        <v>508001</v>
      </c>
      <c r="R62" s="928">
        <v>228</v>
      </c>
      <c r="S62" s="1055">
        <f t="shared" si="0"/>
        <v>44.752477579597581</v>
      </c>
      <c r="T62" s="680">
        <v>509469</v>
      </c>
    </row>
    <row r="63" spans="1:20" ht="14.25" customHeight="1">
      <c r="A63" s="962">
        <v>8</v>
      </c>
      <c r="B63" s="24" t="s">
        <v>34</v>
      </c>
      <c r="C63" s="166">
        <v>77</v>
      </c>
      <c r="D63" s="171">
        <v>4.99</v>
      </c>
      <c r="E63" s="91">
        <v>1541863</v>
      </c>
      <c r="F63" s="176">
        <v>620</v>
      </c>
      <c r="G63" s="184">
        <v>40.090000000000003</v>
      </c>
      <c r="H63" s="114">
        <v>1546447</v>
      </c>
      <c r="I63" s="176">
        <v>588</v>
      </c>
      <c r="J63" s="184">
        <v>37.869999999999997</v>
      </c>
      <c r="K63" s="114">
        <v>1552703</v>
      </c>
      <c r="L63" s="335">
        <v>626</v>
      </c>
      <c r="M63" s="377">
        <f t="shared" si="9"/>
        <v>40.111980346411165</v>
      </c>
      <c r="N63" s="371">
        <v>1560631</v>
      </c>
      <c r="O63" s="748">
        <v>636</v>
      </c>
      <c r="P63" s="774">
        <f t="shared" si="2"/>
        <v>40.583690461301281</v>
      </c>
      <c r="Q63" s="369">
        <v>1567132</v>
      </c>
      <c r="R63" s="691">
        <v>551</v>
      </c>
      <c r="S63" s="1055">
        <f t="shared" si="0"/>
        <v>35.034710432713645</v>
      </c>
      <c r="T63" s="685">
        <v>1572726</v>
      </c>
    </row>
    <row r="64" spans="1:20">
      <c r="A64" s="963">
        <v>8</v>
      </c>
      <c r="B64" s="46" t="s">
        <v>32</v>
      </c>
      <c r="C64" s="158">
        <v>27</v>
      </c>
      <c r="D64" s="170">
        <v>4.43</v>
      </c>
      <c r="E64" s="93">
        <v>622424</v>
      </c>
      <c r="F64" s="175">
        <v>182</v>
      </c>
      <c r="G64" s="183">
        <v>29.14</v>
      </c>
      <c r="H64" s="118">
        <v>624493</v>
      </c>
      <c r="I64" s="175">
        <v>181</v>
      </c>
      <c r="J64" s="183">
        <v>28.85</v>
      </c>
      <c r="K64" s="118">
        <v>627354</v>
      </c>
      <c r="L64" s="329">
        <v>198</v>
      </c>
      <c r="M64" s="389">
        <f t="shared" si="9"/>
        <v>31.378913053469351</v>
      </c>
      <c r="N64" s="369">
        <v>630997</v>
      </c>
      <c r="O64" s="747">
        <v>202</v>
      </c>
      <c r="P64" s="774">
        <f t="shared" si="2"/>
        <v>31.893444318309207</v>
      </c>
      <c r="Q64" s="371">
        <v>633359</v>
      </c>
      <c r="R64" s="690">
        <v>217</v>
      </c>
      <c r="S64" s="1055">
        <f t="shared" si="0"/>
        <v>34.083805323356358</v>
      </c>
      <c r="T64" s="680">
        <v>636666</v>
      </c>
    </row>
    <row r="65" spans="1:20">
      <c r="A65" s="962">
        <v>8</v>
      </c>
      <c r="B65" s="24" t="s">
        <v>33</v>
      </c>
      <c r="C65" s="166">
        <v>47</v>
      </c>
      <c r="D65" s="171">
        <v>5.16</v>
      </c>
      <c r="E65" s="91">
        <v>910094</v>
      </c>
      <c r="F65" s="176">
        <v>215</v>
      </c>
      <c r="G65" s="184">
        <v>30.22</v>
      </c>
      <c r="H65" s="114">
        <v>711404</v>
      </c>
      <c r="I65" s="176">
        <v>181</v>
      </c>
      <c r="J65" s="184">
        <v>35.409999999999997</v>
      </c>
      <c r="K65" s="114">
        <v>511155</v>
      </c>
      <c r="L65" s="335">
        <v>163</v>
      </c>
      <c r="M65" s="377">
        <f t="shared" si="9"/>
        <v>31.731137979836127</v>
      </c>
      <c r="N65" s="371">
        <v>513691</v>
      </c>
      <c r="O65" s="748">
        <v>193</v>
      </c>
      <c r="P65" s="774">
        <f t="shared" si="2"/>
        <v>37.395708600237938</v>
      </c>
      <c r="Q65" s="369">
        <v>516102</v>
      </c>
      <c r="R65" s="691">
        <v>166</v>
      </c>
      <c r="S65" s="1055">
        <f t="shared" si="0"/>
        <v>32.020369584506767</v>
      </c>
      <c r="T65" s="668">
        <v>518420</v>
      </c>
    </row>
    <row r="66" spans="1:20">
      <c r="A66" s="962">
        <v>8</v>
      </c>
      <c r="B66" s="24" t="s">
        <v>46</v>
      </c>
      <c r="C66" s="158">
        <v>63</v>
      </c>
      <c r="D66" s="170">
        <v>5.62</v>
      </c>
      <c r="E66" s="91">
        <v>1120678</v>
      </c>
      <c r="F66" s="175">
        <v>606</v>
      </c>
      <c r="G66" s="183">
        <v>53.95</v>
      </c>
      <c r="H66" s="115">
        <v>1123179</v>
      </c>
      <c r="I66" s="175">
        <v>541</v>
      </c>
      <c r="J66" s="183">
        <v>48.03</v>
      </c>
      <c r="K66" s="115">
        <v>1126263</v>
      </c>
      <c r="L66" s="335">
        <v>608</v>
      </c>
      <c r="M66" s="389">
        <f t="shared" si="9"/>
        <v>53.722159242022748</v>
      </c>
      <c r="N66" s="371">
        <v>1131749</v>
      </c>
      <c r="O66" s="746">
        <v>568</v>
      </c>
      <c r="P66" s="774">
        <f t="shared" si="2"/>
        <v>49.979497846833958</v>
      </c>
      <c r="Q66" s="371">
        <v>1136466</v>
      </c>
      <c r="R66" s="691">
        <v>602</v>
      </c>
      <c r="S66" s="1055">
        <f t="shared" si="0"/>
        <v>52.775861267865551</v>
      </c>
      <c r="T66" s="680">
        <v>1140673</v>
      </c>
    </row>
    <row r="67" spans="1:20">
      <c r="A67" s="1025">
        <v>8</v>
      </c>
      <c r="B67" s="312" t="s">
        <v>41</v>
      </c>
      <c r="C67" s="57">
        <v>42</v>
      </c>
      <c r="D67" s="172">
        <v>5.98</v>
      </c>
      <c r="E67" s="93">
        <v>702041</v>
      </c>
      <c r="F67" s="177">
        <v>300</v>
      </c>
      <c r="G67" s="185">
        <v>42.61</v>
      </c>
      <c r="H67" s="118">
        <v>704080</v>
      </c>
      <c r="I67" s="177">
        <v>315</v>
      </c>
      <c r="J67" s="185">
        <v>44.58</v>
      </c>
      <c r="K67" s="118">
        <v>706559</v>
      </c>
      <c r="L67" s="329">
        <v>298</v>
      </c>
      <c r="M67" s="377">
        <f t="shared" si="9"/>
        <v>41.995194509621548</v>
      </c>
      <c r="N67" s="369">
        <v>709605</v>
      </c>
      <c r="O67" s="749">
        <v>316</v>
      </c>
      <c r="P67" s="775">
        <f t="shared" si="2"/>
        <v>44.37578991714647</v>
      </c>
      <c r="Q67" s="369">
        <v>712100</v>
      </c>
      <c r="R67" s="690">
        <v>334</v>
      </c>
      <c r="S67" s="1057">
        <f t="shared" si="0"/>
        <v>46.754482971009423</v>
      </c>
      <c r="T67" s="668">
        <v>714370</v>
      </c>
    </row>
    <row r="68" spans="1:20" ht="14.25" customHeight="1">
      <c r="A68" s="1027"/>
      <c r="B68" s="475" t="s">
        <v>98</v>
      </c>
      <c r="C68" s="520">
        <f>SUM(C61:C67)</f>
        <v>281</v>
      </c>
      <c r="D68" s="477">
        <f>C68*100000/E68</f>
        <v>5.2046762070912882</v>
      </c>
      <c r="E68" s="503">
        <f>SUM(E61:E67)</f>
        <v>5398991</v>
      </c>
      <c r="F68" s="520">
        <f>SUM(F61:F67)</f>
        <v>2253</v>
      </c>
      <c r="G68" s="477">
        <f>F68*100000/H68</f>
        <v>40.089346038316734</v>
      </c>
      <c r="H68" s="490">
        <f>SUM(H61:H67)</f>
        <v>5619947</v>
      </c>
      <c r="I68" s="521">
        <f>SUM(I61:I67)</f>
        <v>2157</v>
      </c>
      <c r="J68" s="477">
        <f>I68*100000/K68</f>
        <v>39.665544250068365</v>
      </c>
      <c r="K68" s="490">
        <f>SUM(K61:K67)</f>
        <v>5437969</v>
      </c>
      <c r="L68" s="481">
        <f>SUM(L61:L67)</f>
        <v>2233</v>
      </c>
      <c r="M68" s="511">
        <f>L68*100000/N68</f>
        <v>40.8435612951561</v>
      </c>
      <c r="N68" s="480">
        <f>SUM(N61:N67)</f>
        <v>5467202</v>
      </c>
      <c r="O68" s="776">
        <f>SUM(O61:O67)</f>
        <v>2239</v>
      </c>
      <c r="P68" s="466">
        <f t="shared" si="2"/>
        <v>40.779075216539802</v>
      </c>
      <c r="Q68" s="462">
        <f>SUM(Q61:Q67)</f>
        <v>5490561</v>
      </c>
      <c r="R68" s="926">
        <f>SUM(R61:R67)</f>
        <v>2192</v>
      </c>
      <c r="S68" s="1059">
        <f t="shared" si="0"/>
        <v>39.768284430317514</v>
      </c>
      <c r="T68" s="925">
        <f>SUM(T61:T67)</f>
        <v>5511930</v>
      </c>
    </row>
    <row r="69" spans="1:20" ht="14.25" customHeight="1">
      <c r="A69" s="1040">
        <v>9</v>
      </c>
      <c r="B69" s="68" t="s">
        <v>27</v>
      </c>
      <c r="C69" s="167">
        <v>171</v>
      </c>
      <c r="D69" s="173">
        <v>6.64</v>
      </c>
      <c r="E69" s="90">
        <v>2576691</v>
      </c>
      <c r="F69" s="178">
        <v>499</v>
      </c>
      <c r="G69" s="186">
        <v>19.309999999999999</v>
      </c>
      <c r="H69" s="113">
        <v>2583707</v>
      </c>
      <c r="I69" s="178">
        <v>488</v>
      </c>
      <c r="J69" s="186">
        <v>18.82</v>
      </c>
      <c r="K69" s="113">
        <v>2593246</v>
      </c>
      <c r="L69" s="345">
        <v>531</v>
      </c>
      <c r="M69" s="377">
        <f t="shared" ref="M69:M72" si="10">L69*100000/N69</f>
        <v>20.378667104686478</v>
      </c>
      <c r="N69" s="368">
        <v>2605666</v>
      </c>
      <c r="O69" s="751">
        <v>473</v>
      </c>
      <c r="P69" s="773">
        <f t="shared" si="2"/>
        <v>18.085595721552181</v>
      </c>
      <c r="Q69" s="394">
        <v>2615341</v>
      </c>
      <c r="R69" s="693">
        <v>553</v>
      </c>
      <c r="S69" s="1054">
        <f t="shared" si="0"/>
        <v>21.069339462872815</v>
      </c>
      <c r="T69" s="668">
        <v>2624667</v>
      </c>
    </row>
    <row r="70" spans="1:20" ht="14.25" customHeight="1">
      <c r="A70" s="1024">
        <v>9</v>
      </c>
      <c r="B70" s="24" t="s">
        <v>29</v>
      </c>
      <c r="C70" s="158">
        <v>108</v>
      </c>
      <c r="D70" s="170">
        <v>6.97</v>
      </c>
      <c r="E70" s="91">
        <v>1550275</v>
      </c>
      <c r="F70" s="175">
        <v>334</v>
      </c>
      <c r="G70" s="183">
        <v>21.46</v>
      </c>
      <c r="H70" s="114">
        <v>1556426</v>
      </c>
      <c r="I70" s="175">
        <v>333</v>
      </c>
      <c r="J70" s="183">
        <v>21.31</v>
      </c>
      <c r="K70" s="114">
        <v>1562912</v>
      </c>
      <c r="L70" s="329">
        <v>361</v>
      </c>
      <c r="M70" s="389">
        <f t="shared" si="10"/>
        <v>22.992312542593101</v>
      </c>
      <c r="N70" s="369">
        <v>1570090</v>
      </c>
      <c r="O70" s="750">
        <v>334</v>
      </c>
      <c r="P70" s="774">
        <f t="shared" si="2"/>
        <v>21.188281991926885</v>
      </c>
      <c r="Q70" s="371">
        <v>1576343</v>
      </c>
      <c r="R70" s="691">
        <v>341</v>
      </c>
      <c r="S70" s="1055">
        <f t="shared" si="0"/>
        <v>21.555606828259968</v>
      </c>
      <c r="T70" s="680">
        <v>1581955</v>
      </c>
    </row>
    <row r="71" spans="1:20" ht="14.25" customHeight="1">
      <c r="A71" s="1024">
        <v>9</v>
      </c>
      <c r="B71" s="24" t="s">
        <v>30</v>
      </c>
      <c r="C71" s="158">
        <v>109</v>
      </c>
      <c r="D71" s="170">
        <v>7.9</v>
      </c>
      <c r="E71" s="93">
        <v>1379794</v>
      </c>
      <c r="F71" s="175">
        <v>248</v>
      </c>
      <c r="G71" s="183">
        <v>17.96</v>
      </c>
      <c r="H71" s="118">
        <v>1381081</v>
      </c>
      <c r="I71" s="175">
        <v>258</v>
      </c>
      <c r="J71" s="183">
        <v>18.649999999999999</v>
      </c>
      <c r="K71" s="118">
        <v>1383338</v>
      </c>
      <c r="L71" s="335">
        <v>269</v>
      </c>
      <c r="M71" s="389">
        <f t="shared" si="10"/>
        <v>19.391090911056885</v>
      </c>
      <c r="N71" s="371">
        <v>1387235</v>
      </c>
      <c r="O71" s="748">
        <v>294</v>
      </c>
      <c r="P71" s="774">
        <f t="shared" ref="P71:P95" si="11">O71*100000/Q71</f>
        <v>21.152372627103095</v>
      </c>
      <c r="Q71" s="371">
        <v>1389915</v>
      </c>
      <c r="R71" s="694">
        <v>271</v>
      </c>
      <c r="S71" s="1055">
        <f t="shared" ref="S71:S95" si="12">R71*100000/T71</f>
        <v>19.449807296189704</v>
      </c>
      <c r="T71" s="680">
        <v>1393330</v>
      </c>
    </row>
    <row r="72" spans="1:20" ht="14.25" customHeight="1">
      <c r="A72" s="1025">
        <v>9</v>
      </c>
      <c r="B72" s="46" t="s">
        <v>28</v>
      </c>
      <c r="C72" s="57">
        <v>77</v>
      </c>
      <c r="D72" s="172">
        <v>6.84</v>
      </c>
      <c r="E72" s="92">
        <v>1126295</v>
      </c>
      <c r="F72" s="177">
        <v>379</v>
      </c>
      <c r="G72" s="185">
        <v>33.619999999999997</v>
      </c>
      <c r="H72" s="117">
        <v>1127423</v>
      </c>
      <c r="I72" s="177">
        <v>410</v>
      </c>
      <c r="J72" s="185">
        <v>36.28</v>
      </c>
      <c r="K72" s="117">
        <v>1130228</v>
      </c>
      <c r="L72" s="329">
        <v>360</v>
      </c>
      <c r="M72" s="377">
        <f t="shared" si="10"/>
        <v>31.735425285552711</v>
      </c>
      <c r="N72" s="369">
        <v>1134379</v>
      </c>
      <c r="O72" s="749">
        <v>448</v>
      </c>
      <c r="P72" s="775">
        <f t="shared" si="11"/>
        <v>39.423224150948712</v>
      </c>
      <c r="Q72" s="369">
        <v>1136386</v>
      </c>
      <c r="R72" s="692">
        <v>424</v>
      </c>
      <c r="S72" s="1057">
        <f t="shared" si="12"/>
        <v>37.269810574429748</v>
      </c>
      <c r="T72" s="668">
        <v>1137650</v>
      </c>
    </row>
    <row r="73" spans="1:20" ht="14.25" customHeight="1">
      <c r="A73" s="1075">
        <v>9</v>
      </c>
      <c r="B73" s="522" t="s">
        <v>98</v>
      </c>
      <c r="C73" s="523">
        <f>SUM(C69:C72)</f>
        <v>465</v>
      </c>
      <c r="D73" s="524">
        <f>C73*100000/E73</f>
        <v>7.0103444038983547</v>
      </c>
      <c r="E73" s="525">
        <f>SUM(E69:E72)</f>
        <v>6633055</v>
      </c>
      <c r="F73" s="526">
        <f>SUM(F69:F72)</f>
        <v>1460</v>
      </c>
      <c r="G73" s="524">
        <f>F73*100000/H73</f>
        <v>21.959388067057954</v>
      </c>
      <c r="H73" s="527">
        <f>SUM(H69:H72)</f>
        <v>6648637</v>
      </c>
      <c r="I73" s="526">
        <f>SUM(I69:I72)</f>
        <v>1489</v>
      </c>
      <c r="J73" s="524">
        <f>I73*100000/K73</f>
        <v>22.324761864209073</v>
      </c>
      <c r="K73" s="527">
        <f>SUM(K69:K72)</f>
        <v>6669724</v>
      </c>
      <c r="L73" s="528">
        <f>SUM(L69:L72)</f>
        <v>1521</v>
      </c>
      <c r="M73" s="529">
        <f>L73*100000/N73</f>
        <v>22.710407219550362</v>
      </c>
      <c r="N73" s="530">
        <f>SUM(N69:N72)</f>
        <v>6697370</v>
      </c>
      <c r="O73" s="776">
        <f>SUM(O69:O72)</f>
        <v>1549</v>
      </c>
      <c r="P73" s="466">
        <f t="shared" si="11"/>
        <v>23.057509059636185</v>
      </c>
      <c r="Q73" s="462">
        <f>SUM(Q69:Q72)</f>
        <v>6717985</v>
      </c>
      <c r="R73" s="926">
        <f>SUM(R69:R72)</f>
        <v>1589</v>
      </c>
      <c r="S73" s="1014">
        <f t="shared" si="12"/>
        <v>23.584058541896656</v>
      </c>
      <c r="T73" s="925">
        <f>SUM(T69:T72)</f>
        <v>6737602</v>
      </c>
    </row>
    <row r="74" spans="1:20" ht="14.25" customHeight="1">
      <c r="A74" s="1074">
        <v>10</v>
      </c>
      <c r="B74" s="309" t="s">
        <v>43</v>
      </c>
      <c r="C74" s="167">
        <v>88</v>
      </c>
      <c r="D74" s="173">
        <v>6.07</v>
      </c>
      <c r="E74" s="93">
        <v>1449409</v>
      </c>
      <c r="F74" s="178">
        <v>473</v>
      </c>
      <c r="G74" s="186">
        <v>32.57</v>
      </c>
      <c r="H74" s="118">
        <v>1452338</v>
      </c>
      <c r="I74" s="178">
        <v>545</v>
      </c>
      <c r="J74" s="186">
        <v>37.450000000000003</v>
      </c>
      <c r="K74" s="118">
        <v>1455287</v>
      </c>
      <c r="L74" s="329">
        <v>580</v>
      </c>
      <c r="M74" s="377">
        <f t="shared" ref="M74:M78" si="13">L74*100000/N74</f>
        <v>39.720613423238888</v>
      </c>
      <c r="N74" s="392">
        <v>1460199</v>
      </c>
      <c r="O74" s="747">
        <v>537</v>
      </c>
      <c r="P74" s="773">
        <f t="shared" si="11"/>
        <v>36.689851190882877</v>
      </c>
      <c r="Q74" s="368">
        <v>1463620</v>
      </c>
      <c r="R74" s="690">
        <v>512</v>
      </c>
      <c r="S74" s="1056">
        <f t="shared" si="12"/>
        <v>34.90101608309714</v>
      </c>
      <c r="T74" s="668">
        <v>1467006</v>
      </c>
    </row>
    <row r="75" spans="1:20">
      <c r="A75" s="963">
        <v>10</v>
      </c>
      <c r="B75" s="46" t="s">
        <v>38</v>
      </c>
      <c r="C75" s="158">
        <v>110</v>
      </c>
      <c r="D75" s="170">
        <v>6.08</v>
      </c>
      <c r="E75" s="91">
        <v>1808422</v>
      </c>
      <c r="F75" s="175">
        <v>598</v>
      </c>
      <c r="G75" s="183">
        <v>32.96</v>
      </c>
      <c r="H75" s="115">
        <v>1814573</v>
      </c>
      <c r="I75" s="175">
        <v>601</v>
      </c>
      <c r="J75" s="183">
        <v>32.99</v>
      </c>
      <c r="K75" s="115">
        <v>1821489</v>
      </c>
      <c r="L75" s="333">
        <v>553</v>
      </c>
      <c r="M75" s="389">
        <f t="shared" si="13"/>
        <v>30.190187261051218</v>
      </c>
      <c r="N75" s="369">
        <v>1831721</v>
      </c>
      <c r="O75" s="745">
        <v>552</v>
      </c>
      <c r="P75" s="774">
        <f t="shared" si="11"/>
        <v>29.990285755266228</v>
      </c>
      <c r="Q75" s="371">
        <v>1840596</v>
      </c>
      <c r="R75" s="693">
        <v>472</v>
      </c>
      <c r="S75" s="1055">
        <f t="shared" si="12"/>
        <v>25.499054860244112</v>
      </c>
      <c r="T75" s="680">
        <v>1851049</v>
      </c>
    </row>
    <row r="76" spans="1:20">
      <c r="A76" s="962">
        <v>10</v>
      </c>
      <c r="B76" s="24" t="s">
        <v>44</v>
      </c>
      <c r="C76" s="166">
        <v>29</v>
      </c>
      <c r="D76" s="171">
        <v>5.38</v>
      </c>
      <c r="E76" s="93">
        <v>539196</v>
      </c>
      <c r="F76" s="176">
        <v>239</v>
      </c>
      <c r="G76" s="184">
        <v>44.34</v>
      </c>
      <c r="H76" s="118">
        <v>539055</v>
      </c>
      <c r="I76" s="176">
        <v>249</v>
      </c>
      <c r="J76" s="184">
        <v>46.15</v>
      </c>
      <c r="K76" s="118">
        <v>539560</v>
      </c>
      <c r="L76" s="335">
        <v>271</v>
      </c>
      <c r="M76" s="377">
        <f t="shared" si="13"/>
        <v>50.154906482382856</v>
      </c>
      <c r="N76" s="371">
        <v>540326</v>
      </c>
      <c r="O76" s="748">
        <v>229</v>
      </c>
      <c r="P76" s="774">
        <f t="shared" si="11"/>
        <v>42.384096154522418</v>
      </c>
      <c r="Q76" s="663">
        <v>540297</v>
      </c>
      <c r="R76" s="691">
        <v>210</v>
      </c>
      <c r="S76" s="1055">
        <f t="shared" si="12"/>
        <v>38.874778783996916</v>
      </c>
      <c r="T76" s="686">
        <v>540196</v>
      </c>
    </row>
    <row r="77" spans="1:20">
      <c r="A77" s="1024">
        <v>10</v>
      </c>
      <c r="B77" s="24" t="s">
        <v>39</v>
      </c>
      <c r="C77" s="158">
        <v>28</v>
      </c>
      <c r="D77" s="170">
        <v>7.54</v>
      </c>
      <c r="E77" s="91">
        <v>371471</v>
      </c>
      <c r="F77" s="175">
        <v>175</v>
      </c>
      <c r="G77" s="183">
        <v>47.01</v>
      </c>
      <c r="H77" s="122">
        <v>372190</v>
      </c>
      <c r="I77" s="175">
        <v>196</v>
      </c>
      <c r="J77" s="183">
        <v>52.57</v>
      </c>
      <c r="K77" s="122">
        <v>372868</v>
      </c>
      <c r="L77" s="329">
        <v>175</v>
      </c>
      <c r="M77" s="389">
        <f t="shared" si="13"/>
        <v>46.7794362944271</v>
      </c>
      <c r="N77" s="369">
        <v>374096</v>
      </c>
      <c r="O77" s="747">
        <v>169</v>
      </c>
      <c r="P77" s="774">
        <f t="shared" si="11"/>
        <v>45.061980220723711</v>
      </c>
      <c r="Q77" s="371">
        <v>375039</v>
      </c>
      <c r="R77" s="690">
        <v>170</v>
      </c>
      <c r="S77" s="1055">
        <f t="shared" si="12"/>
        <v>45.22707984707926</v>
      </c>
      <c r="T77" s="680">
        <v>375881</v>
      </c>
    </row>
    <row r="78" spans="1:20">
      <c r="A78" s="963">
        <v>10</v>
      </c>
      <c r="B78" s="46" t="s">
        <v>42</v>
      </c>
      <c r="C78" s="57">
        <v>19</v>
      </c>
      <c r="D78" s="172">
        <v>5.61</v>
      </c>
      <c r="E78" s="93">
        <v>338812</v>
      </c>
      <c r="F78" s="177">
        <v>98</v>
      </c>
      <c r="G78" s="185">
        <v>28.82</v>
      </c>
      <c r="H78" s="118">
        <v>340079</v>
      </c>
      <c r="I78" s="177">
        <v>88</v>
      </c>
      <c r="J78" s="185">
        <v>25.75</v>
      </c>
      <c r="K78" s="118">
        <v>341725</v>
      </c>
      <c r="L78" s="358">
        <v>88</v>
      </c>
      <c r="M78" s="377">
        <f t="shared" si="13"/>
        <v>25.612219357016876</v>
      </c>
      <c r="N78" s="370">
        <v>343586</v>
      </c>
      <c r="O78" s="748">
        <v>84</v>
      </c>
      <c r="P78" s="775">
        <f t="shared" si="11"/>
        <v>24.336610084048221</v>
      </c>
      <c r="Q78" s="663">
        <v>345159</v>
      </c>
      <c r="R78" s="691">
        <v>117</v>
      </c>
      <c r="S78" s="1057">
        <f t="shared" si="12"/>
        <v>33.711847265162405</v>
      </c>
      <c r="T78" s="686">
        <v>347059</v>
      </c>
    </row>
    <row r="79" spans="1:20" ht="14.25" customHeight="1">
      <c r="A79" s="1027"/>
      <c r="B79" s="475" t="s">
        <v>98</v>
      </c>
      <c r="C79" s="520">
        <f>SUM(C74:C78)</f>
        <v>274</v>
      </c>
      <c r="D79" s="477">
        <f>C79*100000/E79</f>
        <v>6.0790138685823694</v>
      </c>
      <c r="E79" s="503">
        <f>SUM(E74:E78)</f>
        <v>4507310</v>
      </c>
      <c r="F79" s="521">
        <f>SUM(F74:F78)</f>
        <v>1583</v>
      </c>
      <c r="G79" s="477">
        <f>F79*100000/H79</f>
        <v>35.035804910545821</v>
      </c>
      <c r="H79" s="490">
        <f>SUM(H74:H78)</f>
        <v>4518235</v>
      </c>
      <c r="I79" s="521">
        <f>SUM(I74:I78)</f>
        <v>1679</v>
      </c>
      <c r="J79" s="477">
        <f>I79*100000/K79</f>
        <v>37.056418231228079</v>
      </c>
      <c r="K79" s="490">
        <f>SUM(K74:K78)</f>
        <v>4530929</v>
      </c>
      <c r="L79" s="481">
        <f>SUM(L74:L78)</f>
        <v>1667</v>
      </c>
      <c r="M79" s="511">
        <f>L79*100000/N79</f>
        <v>36.637942402605056</v>
      </c>
      <c r="N79" s="480">
        <f>SUM(N74:N78)</f>
        <v>4549928</v>
      </c>
      <c r="O79" s="776">
        <f>SUM(O74:O78)</f>
        <v>1571</v>
      </c>
      <c r="P79" s="466">
        <f t="shared" si="11"/>
        <v>34.416198528231028</v>
      </c>
      <c r="Q79" s="465">
        <f>SUM(Q74:Q78)</f>
        <v>4564711</v>
      </c>
      <c r="R79" s="926">
        <f>SUM(R74:R78)</f>
        <v>1481</v>
      </c>
      <c r="S79" s="1014">
        <f t="shared" si="12"/>
        <v>32.327837891936838</v>
      </c>
      <c r="T79" s="925">
        <f>SUM(T74:T78)</f>
        <v>4581191</v>
      </c>
    </row>
    <row r="80" spans="1:20" ht="14.25" customHeight="1">
      <c r="A80" s="1071">
        <v>11</v>
      </c>
      <c r="B80" s="46" t="s">
        <v>64</v>
      </c>
      <c r="C80" s="167">
        <v>63</v>
      </c>
      <c r="D80" s="173">
        <v>4.1500000000000004</v>
      </c>
      <c r="E80" s="90">
        <v>1519531</v>
      </c>
      <c r="F80" s="178">
        <v>116</v>
      </c>
      <c r="G80" s="186">
        <v>7.61</v>
      </c>
      <c r="H80" s="113">
        <v>1524317</v>
      </c>
      <c r="I80" s="178">
        <v>140</v>
      </c>
      <c r="J80" s="186">
        <v>9.15</v>
      </c>
      <c r="K80" s="113">
        <v>1530479</v>
      </c>
      <c r="L80" s="329">
        <v>146</v>
      </c>
      <c r="M80" s="377">
        <f t="shared" ref="M80:M86" si="14">L80*100000/N80</f>
        <v>9.4905955348698132</v>
      </c>
      <c r="N80" s="369">
        <v>1538365</v>
      </c>
      <c r="O80" s="745">
        <v>140</v>
      </c>
      <c r="P80" s="773">
        <f t="shared" si="11"/>
        <v>9.0618699168573436</v>
      </c>
      <c r="Q80" s="663">
        <v>1544935</v>
      </c>
      <c r="R80" s="693">
        <v>178</v>
      </c>
      <c r="S80" s="1056">
        <f t="shared" si="12"/>
        <v>11.4818042429782</v>
      </c>
      <c r="T80" s="686">
        <v>1550279</v>
      </c>
    </row>
    <row r="81" spans="1:20">
      <c r="A81" s="962">
        <v>11</v>
      </c>
      <c r="B81" s="24" t="s">
        <v>70</v>
      </c>
      <c r="C81" s="158">
        <v>21</v>
      </c>
      <c r="D81" s="170">
        <v>4.8899999999999997</v>
      </c>
      <c r="E81" s="91">
        <v>429631</v>
      </c>
      <c r="F81" s="175">
        <v>27</v>
      </c>
      <c r="G81" s="183">
        <v>6.2</v>
      </c>
      <c r="H81" s="114">
        <v>435372</v>
      </c>
      <c r="I81" s="175">
        <v>26</v>
      </c>
      <c r="J81" s="183">
        <v>5.89</v>
      </c>
      <c r="K81" s="114">
        <v>441503</v>
      </c>
      <c r="L81" s="335">
        <v>29</v>
      </c>
      <c r="M81" s="389">
        <f t="shared" si="14"/>
        <v>6.4742403371962967</v>
      </c>
      <c r="N81" s="371">
        <v>447929</v>
      </c>
      <c r="O81" s="748">
        <v>35</v>
      </c>
      <c r="P81" s="774">
        <f t="shared" si="11"/>
        <v>7.7117990525504023</v>
      </c>
      <c r="Q81" s="371">
        <v>453850</v>
      </c>
      <c r="R81" s="691">
        <v>33</v>
      </c>
      <c r="S81" s="1055">
        <f t="shared" si="12"/>
        <v>7.1824070204763899</v>
      </c>
      <c r="T81" s="680">
        <v>459456</v>
      </c>
    </row>
    <row r="82" spans="1:20">
      <c r="A82" s="963">
        <v>11</v>
      </c>
      <c r="B82" s="46" t="s">
        <v>68</v>
      </c>
      <c r="C82" s="166">
        <v>21</v>
      </c>
      <c r="D82" s="171">
        <v>8.32</v>
      </c>
      <c r="E82" s="93">
        <v>252385</v>
      </c>
      <c r="F82" s="176">
        <v>27</v>
      </c>
      <c r="G82" s="184">
        <v>10.63</v>
      </c>
      <c r="H82" s="118">
        <v>254022</v>
      </c>
      <c r="I82" s="176">
        <v>32</v>
      </c>
      <c r="J82" s="184">
        <v>12.49</v>
      </c>
      <c r="K82" s="118">
        <v>256212</v>
      </c>
      <c r="L82" s="329">
        <v>26</v>
      </c>
      <c r="M82" s="389">
        <f t="shared" si="14"/>
        <v>10.060478956186614</v>
      </c>
      <c r="N82" s="369">
        <v>258437</v>
      </c>
      <c r="O82" s="747">
        <v>34</v>
      </c>
      <c r="P82" s="774">
        <f t="shared" si="11"/>
        <v>13.057086349584285</v>
      </c>
      <c r="Q82" s="369">
        <v>260395</v>
      </c>
      <c r="R82" s="690">
        <v>23</v>
      </c>
      <c r="S82" s="1055">
        <f t="shared" si="12"/>
        <v>8.7545009553824951</v>
      </c>
      <c r="T82" s="668">
        <v>262722</v>
      </c>
    </row>
    <row r="83" spans="1:20">
      <c r="A83" s="962">
        <v>11</v>
      </c>
      <c r="B83" s="24" t="s">
        <v>69</v>
      </c>
      <c r="C83" s="158">
        <v>14</v>
      </c>
      <c r="D83" s="170">
        <v>4.1100000000000003</v>
      </c>
      <c r="E83" s="91">
        <v>340490</v>
      </c>
      <c r="F83" s="175">
        <v>24</v>
      </c>
      <c r="G83" s="183">
        <v>6.87</v>
      </c>
      <c r="H83" s="114">
        <v>349457</v>
      </c>
      <c r="I83" s="175">
        <v>31</v>
      </c>
      <c r="J83" s="183">
        <v>8.67</v>
      </c>
      <c r="K83" s="114">
        <v>357376</v>
      </c>
      <c r="L83" s="335">
        <v>27</v>
      </c>
      <c r="M83" s="377">
        <f t="shared" si="14"/>
        <v>7.392925791453778</v>
      </c>
      <c r="N83" s="371">
        <v>365214</v>
      </c>
      <c r="O83" s="748">
        <v>46</v>
      </c>
      <c r="P83" s="774">
        <f t="shared" si="11"/>
        <v>12.301340043803467</v>
      </c>
      <c r="Q83" s="371">
        <v>373943</v>
      </c>
      <c r="R83" s="691">
        <v>33</v>
      </c>
      <c r="S83" s="1055">
        <f t="shared" si="12"/>
        <v>8.6277893250715714</v>
      </c>
      <c r="T83" s="680">
        <v>382485</v>
      </c>
    </row>
    <row r="84" spans="1:20" ht="14.25" customHeight="1">
      <c r="A84" s="963">
        <v>11</v>
      </c>
      <c r="B84" s="46" t="s">
        <v>65</v>
      </c>
      <c r="C84" s="166">
        <v>63</v>
      </c>
      <c r="D84" s="171">
        <v>6.32</v>
      </c>
      <c r="E84" s="91">
        <v>997302</v>
      </c>
      <c r="F84" s="176">
        <v>119</v>
      </c>
      <c r="G84" s="184">
        <v>11.83</v>
      </c>
      <c r="H84" s="114">
        <v>1006224</v>
      </c>
      <c r="I84" s="176">
        <v>130</v>
      </c>
      <c r="J84" s="184">
        <v>12.77</v>
      </c>
      <c r="K84" s="114">
        <v>1017676</v>
      </c>
      <c r="L84" s="329">
        <v>146</v>
      </c>
      <c r="M84" s="389">
        <f t="shared" si="14"/>
        <v>14.208554328256533</v>
      </c>
      <c r="N84" s="369">
        <v>1027550</v>
      </c>
      <c r="O84" s="747">
        <v>145</v>
      </c>
      <c r="P84" s="774">
        <f t="shared" si="11"/>
        <v>13.995855296369475</v>
      </c>
      <c r="Q84" s="369">
        <v>1036021</v>
      </c>
      <c r="R84" s="690">
        <v>132</v>
      </c>
      <c r="S84" s="1055">
        <f t="shared" si="12"/>
        <v>12.649724341423726</v>
      </c>
      <c r="T84" s="668">
        <v>1043501</v>
      </c>
    </row>
    <row r="85" spans="1:20">
      <c r="A85" s="962">
        <v>11</v>
      </c>
      <c r="B85" s="24" t="s">
        <v>67</v>
      </c>
      <c r="C85" s="158">
        <v>10</v>
      </c>
      <c r="D85" s="170">
        <v>5.48</v>
      </c>
      <c r="E85" s="93">
        <v>182417</v>
      </c>
      <c r="F85" s="175">
        <v>17</v>
      </c>
      <c r="G85" s="183">
        <v>9.27</v>
      </c>
      <c r="H85" s="118">
        <v>183464</v>
      </c>
      <c r="I85" s="175">
        <v>15</v>
      </c>
      <c r="J85" s="183">
        <v>8.19</v>
      </c>
      <c r="K85" s="118">
        <v>183248</v>
      </c>
      <c r="L85" s="335">
        <v>25</v>
      </c>
      <c r="M85" s="389">
        <f t="shared" si="14"/>
        <v>13.988987868749721</v>
      </c>
      <c r="N85" s="371">
        <v>178712</v>
      </c>
      <c r="O85" s="746">
        <v>17</v>
      </c>
      <c r="P85" s="774">
        <f t="shared" si="11"/>
        <v>9.6628242730145733</v>
      </c>
      <c r="Q85" s="371">
        <v>175932</v>
      </c>
      <c r="R85" s="691">
        <v>15</v>
      </c>
      <c r="S85" s="1055">
        <f t="shared" si="12"/>
        <v>8.2276085632949929</v>
      </c>
      <c r="T85" s="680">
        <v>182313</v>
      </c>
    </row>
    <row r="86" spans="1:20">
      <c r="A86" s="963">
        <v>11</v>
      </c>
      <c r="B86" s="46" t="s">
        <v>66</v>
      </c>
      <c r="C86" s="57">
        <v>22</v>
      </c>
      <c r="D86" s="172">
        <v>4.5</v>
      </c>
      <c r="E86" s="92">
        <v>488855</v>
      </c>
      <c r="F86" s="177">
        <v>41</v>
      </c>
      <c r="G86" s="185">
        <v>8.35</v>
      </c>
      <c r="H86" s="117">
        <v>491073</v>
      </c>
      <c r="I86" s="177">
        <v>55</v>
      </c>
      <c r="J86" s="185">
        <v>11.14</v>
      </c>
      <c r="K86" s="117">
        <v>493746</v>
      </c>
      <c r="L86" s="329">
        <v>62</v>
      </c>
      <c r="M86" s="377">
        <f t="shared" si="14"/>
        <v>12.479820934698331</v>
      </c>
      <c r="N86" s="369">
        <v>496802</v>
      </c>
      <c r="O86" s="749">
        <v>72</v>
      </c>
      <c r="P86" s="775">
        <f t="shared" si="11"/>
        <v>14.416319273417509</v>
      </c>
      <c r="Q86" s="663">
        <v>499434</v>
      </c>
      <c r="R86" s="692">
        <v>61</v>
      </c>
      <c r="S86" s="1057">
        <f t="shared" si="12"/>
        <v>12.122368353066959</v>
      </c>
      <c r="T86" s="686">
        <v>503202</v>
      </c>
    </row>
    <row r="87" spans="1:20" ht="14.25" customHeight="1">
      <c r="A87" s="1027"/>
      <c r="B87" s="475" t="s">
        <v>98</v>
      </c>
      <c r="C87" s="520">
        <f>SUM(C80:C86)</f>
        <v>214</v>
      </c>
      <c r="D87" s="477">
        <f>C87*100000/E87</f>
        <v>5.0823977802746443</v>
      </c>
      <c r="E87" s="503">
        <f>SUM(E80:E86)</f>
        <v>4210611</v>
      </c>
      <c r="F87" s="521">
        <f>SUM(F80:F86)</f>
        <v>371</v>
      </c>
      <c r="G87" s="477">
        <f>F87*100000/H87</f>
        <v>8.7418993107566134</v>
      </c>
      <c r="H87" s="490">
        <f>SUM(H80:H86)</f>
        <v>4243929</v>
      </c>
      <c r="I87" s="521">
        <f>SUM(I80:I86)</f>
        <v>429</v>
      </c>
      <c r="J87" s="477">
        <f>I87*100000/K87</f>
        <v>10.022802459675159</v>
      </c>
      <c r="K87" s="490">
        <f>SUM(K80:K86)</f>
        <v>4280240</v>
      </c>
      <c r="L87" s="479">
        <f>SUM(L80:L86)</f>
        <v>461</v>
      </c>
      <c r="M87" s="511">
        <f>L87*100000/N87</f>
        <v>10.688593508615448</v>
      </c>
      <c r="N87" s="480">
        <f>SUM(N80:N86)</f>
        <v>4313009</v>
      </c>
      <c r="O87" s="776">
        <f>SUM(O80:O86)</f>
        <v>489</v>
      </c>
      <c r="P87" s="466">
        <f t="shared" si="11"/>
        <v>11.255584634400657</v>
      </c>
      <c r="Q87" s="465">
        <f>SUM(Q80:Q86)</f>
        <v>4344510</v>
      </c>
      <c r="R87" s="926">
        <f>SUM(R80:R86)</f>
        <v>475</v>
      </c>
      <c r="S87" s="1014">
        <f t="shared" si="12"/>
        <v>10.834957816657916</v>
      </c>
      <c r="T87" s="925">
        <f>SUM(T80:T86)</f>
        <v>4383958</v>
      </c>
    </row>
    <row r="88" spans="1:20" ht="14.25" customHeight="1">
      <c r="A88" s="1071">
        <v>12</v>
      </c>
      <c r="B88" s="313" t="s">
        <v>71</v>
      </c>
      <c r="C88" s="167">
        <v>60</v>
      </c>
      <c r="D88" s="173">
        <v>4.4400000000000004</v>
      </c>
      <c r="E88" s="90">
        <v>1350489</v>
      </c>
      <c r="F88" s="178">
        <v>115</v>
      </c>
      <c r="G88" s="186">
        <v>8.44</v>
      </c>
      <c r="H88" s="113">
        <v>1362017</v>
      </c>
      <c r="I88" s="178">
        <v>97</v>
      </c>
      <c r="J88" s="186">
        <v>7.07</v>
      </c>
      <c r="K88" s="113">
        <v>1372792</v>
      </c>
      <c r="L88" s="329">
        <v>106</v>
      </c>
      <c r="M88" s="377">
        <f t="shared" ref="M88:M94" si="15">L88*100000/N88</f>
        <v>7.65767034885023</v>
      </c>
      <c r="N88" s="369">
        <v>1384233</v>
      </c>
      <c r="O88" s="752">
        <v>126</v>
      </c>
      <c r="P88" s="773">
        <f t="shared" si="11"/>
        <v>9.0283943000737317</v>
      </c>
      <c r="Q88" s="394">
        <v>1395597</v>
      </c>
      <c r="R88" s="693">
        <v>124</v>
      </c>
      <c r="S88" s="1056">
        <f t="shared" si="12"/>
        <v>8.8197220365022684</v>
      </c>
      <c r="T88" s="687">
        <v>1405940</v>
      </c>
    </row>
    <row r="89" spans="1:20">
      <c r="A89" s="962">
        <v>12</v>
      </c>
      <c r="B89" s="52" t="s">
        <v>74</v>
      </c>
      <c r="C89" s="158">
        <v>18</v>
      </c>
      <c r="D89" s="170">
        <v>6.1</v>
      </c>
      <c r="E89" s="91">
        <v>295133</v>
      </c>
      <c r="F89" s="175">
        <v>16</v>
      </c>
      <c r="G89" s="183">
        <v>5.35</v>
      </c>
      <c r="H89" s="114">
        <v>299315</v>
      </c>
      <c r="I89" s="175">
        <v>20</v>
      </c>
      <c r="J89" s="183">
        <v>6.59</v>
      </c>
      <c r="K89" s="114">
        <v>303674</v>
      </c>
      <c r="L89" s="335">
        <v>16</v>
      </c>
      <c r="M89" s="389">
        <f t="shared" si="15"/>
        <v>5.1975727335334403</v>
      </c>
      <c r="N89" s="371">
        <v>307836</v>
      </c>
      <c r="O89" s="746">
        <v>15</v>
      </c>
      <c r="P89" s="774">
        <f t="shared" si="11"/>
        <v>4.8195403443722231</v>
      </c>
      <c r="Q89" s="371">
        <v>311233</v>
      </c>
      <c r="R89" s="691">
        <v>27</v>
      </c>
      <c r="S89" s="1055">
        <f t="shared" si="12"/>
        <v>8.5905732775900585</v>
      </c>
      <c r="T89" s="680">
        <v>314298</v>
      </c>
    </row>
    <row r="90" spans="1:20">
      <c r="A90" s="963">
        <v>12</v>
      </c>
      <c r="B90" s="53" t="s">
        <v>73</v>
      </c>
      <c r="C90" s="166">
        <v>27</v>
      </c>
      <c r="D90" s="171">
        <v>4.3499999999999996</v>
      </c>
      <c r="E90" s="91">
        <v>620668</v>
      </c>
      <c r="F90" s="176">
        <v>33</v>
      </c>
      <c r="G90" s="184">
        <v>5.28</v>
      </c>
      <c r="H90" s="114">
        <v>624684</v>
      </c>
      <c r="I90" s="176">
        <v>35</v>
      </c>
      <c r="J90" s="184">
        <v>5.56</v>
      </c>
      <c r="K90" s="114">
        <v>629314</v>
      </c>
      <c r="L90" s="329">
        <v>38</v>
      </c>
      <c r="M90" s="389">
        <f t="shared" si="15"/>
        <v>5.9938799331209189</v>
      </c>
      <c r="N90" s="369">
        <v>633980</v>
      </c>
      <c r="O90" s="753">
        <v>51</v>
      </c>
      <c r="P90" s="774">
        <f t="shared" si="11"/>
        <v>8.0013304172929143</v>
      </c>
      <c r="Q90" s="369">
        <v>637394</v>
      </c>
      <c r="R90" s="690">
        <v>65</v>
      </c>
      <c r="S90" s="1055">
        <f t="shared" si="12"/>
        <v>10.15990121449896</v>
      </c>
      <c r="T90" s="668">
        <v>639770</v>
      </c>
    </row>
    <row r="91" spans="1:20">
      <c r="A91" s="962">
        <v>12</v>
      </c>
      <c r="B91" s="52" t="s">
        <v>72</v>
      </c>
      <c r="C91" s="158">
        <v>18</v>
      </c>
      <c r="D91" s="170">
        <v>3.54</v>
      </c>
      <c r="E91" s="91">
        <v>508656</v>
      </c>
      <c r="F91" s="175">
        <v>54</v>
      </c>
      <c r="G91" s="183">
        <v>10.58</v>
      </c>
      <c r="H91" s="114">
        <v>510299</v>
      </c>
      <c r="I91" s="175">
        <v>42</v>
      </c>
      <c r="J91" s="183">
        <v>8.19</v>
      </c>
      <c r="K91" s="114">
        <v>512777</v>
      </c>
      <c r="L91" s="335">
        <v>63</v>
      </c>
      <c r="M91" s="389">
        <f t="shared" si="15"/>
        <v>12.203224363059483</v>
      </c>
      <c r="N91" s="371">
        <v>516257</v>
      </c>
      <c r="O91" s="746">
        <v>60</v>
      </c>
      <c r="P91" s="774">
        <f t="shared" si="11"/>
        <v>11.555795231308501</v>
      </c>
      <c r="Q91" s="371">
        <v>519220</v>
      </c>
      <c r="R91" s="691">
        <v>63</v>
      </c>
      <c r="S91" s="1055">
        <f t="shared" si="12"/>
        <v>12.078892423083339</v>
      </c>
      <c r="T91" s="680">
        <v>521571</v>
      </c>
    </row>
    <row r="92" spans="1:20">
      <c r="A92" s="963">
        <v>12</v>
      </c>
      <c r="B92" s="53" t="s">
        <v>76</v>
      </c>
      <c r="C92" s="166">
        <v>29</v>
      </c>
      <c r="D92" s="171">
        <v>4.45</v>
      </c>
      <c r="E92" s="92">
        <v>651442</v>
      </c>
      <c r="F92" s="176">
        <v>19</v>
      </c>
      <c r="G92" s="184">
        <v>2.88</v>
      </c>
      <c r="H92" s="120">
        <v>659373</v>
      </c>
      <c r="I92" s="176">
        <v>23</v>
      </c>
      <c r="J92" s="184">
        <v>3.45</v>
      </c>
      <c r="K92" s="314">
        <v>667550</v>
      </c>
      <c r="L92" s="329">
        <v>19</v>
      </c>
      <c r="M92" s="389">
        <f t="shared" si="15"/>
        <v>2.8138685212528527</v>
      </c>
      <c r="N92" s="369">
        <v>675227</v>
      </c>
      <c r="O92" s="753">
        <v>26</v>
      </c>
      <c r="P92" s="774">
        <f t="shared" si="11"/>
        <v>3.8094568300630613</v>
      </c>
      <c r="Q92" s="369">
        <v>682512</v>
      </c>
      <c r="R92" s="690">
        <v>29</v>
      </c>
      <c r="S92" s="1055">
        <f t="shared" si="12"/>
        <v>4.2022590765173415</v>
      </c>
      <c r="T92" s="668">
        <v>690105</v>
      </c>
    </row>
    <row r="93" spans="1:20">
      <c r="A93" s="962">
        <v>12</v>
      </c>
      <c r="B93" s="52" t="s">
        <v>75</v>
      </c>
      <c r="C93" s="158">
        <v>13</v>
      </c>
      <c r="D93" s="170">
        <v>2.69</v>
      </c>
      <c r="E93" s="91">
        <v>483857</v>
      </c>
      <c r="F93" s="175">
        <v>20</v>
      </c>
      <c r="G93" s="183">
        <v>4.08</v>
      </c>
      <c r="H93" s="115">
        <v>490574</v>
      </c>
      <c r="I93" s="175">
        <v>16</v>
      </c>
      <c r="J93" s="183">
        <v>3.22</v>
      </c>
      <c r="K93" s="115">
        <v>497290</v>
      </c>
      <c r="L93" s="335">
        <v>16</v>
      </c>
      <c r="M93" s="389">
        <f t="shared" si="15"/>
        <v>3.1779071892205386</v>
      </c>
      <c r="N93" s="371">
        <v>503476</v>
      </c>
      <c r="O93" s="746">
        <v>16</v>
      </c>
      <c r="P93" s="774">
        <f t="shared" si="11"/>
        <v>3.1432702583768153</v>
      </c>
      <c r="Q93" s="371">
        <v>509024</v>
      </c>
      <c r="R93" s="691">
        <v>21</v>
      </c>
      <c r="S93" s="1055">
        <f t="shared" si="12"/>
        <v>4.077471967380224</v>
      </c>
      <c r="T93" s="680">
        <v>515025</v>
      </c>
    </row>
    <row r="94" spans="1:20">
      <c r="A94" s="1025">
        <v>12</v>
      </c>
      <c r="B94" s="53" t="s">
        <v>77</v>
      </c>
      <c r="C94" s="57">
        <v>28</v>
      </c>
      <c r="D94" s="190">
        <v>3.82</v>
      </c>
      <c r="E94" s="236">
        <v>732617</v>
      </c>
      <c r="F94" s="180">
        <v>28</v>
      </c>
      <c r="G94" s="189">
        <v>3.37</v>
      </c>
      <c r="H94" s="302">
        <v>742268</v>
      </c>
      <c r="I94" s="180">
        <v>27</v>
      </c>
      <c r="J94" s="189">
        <v>3.59</v>
      </c>
      <c r="K94" s="123">
        <v>752384</v>
      </c>
      <c r="L94" s="329">
        <v>26</v>
      </c>
      <c r="M94" s="377">
        <f t="shared" si="15"/>
        <v>3.4130992122304473</v>
      </c>
      <c r="N94" s="369">
        <v>761771</v>
      </c>
      <c r="O94" s="749">
        <v>31</v>
      </c>
      <c r="P94" s="775">
        <f t="shared" si="11"/>
        <v>4.0235076680268715</v>
      </c>
      <c r="Q94" s="669">
        <v>770472</v>
      </c>
      <c r="R94" s="692">
        <v>22</v>
      </c>
      <c r="S94" s="1057">
        <f t="shared" si="12"/>
        <v>2.8243474152727872</v>
      </c>
      <c r="T94" s="682">
        <v>778941</v>
      </c>
    </row>
    <row r="95" spans="1:20">
      <c r="A95" s="1076"/>
      <c r="B95" s="475" t="s">
        <v>98</v>
      </c>
      <c r="C95" s="521">
        <f>SUM(C88:C94)</f>
        <v>193</v>
      </c>
      <c r="D95" s="477">
        <f>C95*100000/E95</f>
        <v>4.1569187281465609</v>
      </c>
      <c r="E95" s="531">
        <f>SUM(E88:E94)</f>
        <v>4642862</v>
      </c>
      <c r="F95" s="532">
        <f>SUM(F88:F94)</f>
        <v>285</v>
      </c>
      <c r="G95" s="477">
        <f>F95*100000/H95</f>
        <v>6.078664314827888</v>
      </c>
      <c r="H95" s="480">
        <f>SUM(H88:H94)</f>
        <v>4688530</v>
      </c>
      <c r="I95" s="532">
        <f>SUM(I88:I94)</f>
        <v>260</v>
      </c>
      <c r="J95" s="477">
        <f>I95*100000/K95</f>
        <v>5.4901187364871813</v>
      </c>
      <c r="K95" s="480">
        <f>SUM(K88:K94)</f>
        <v>4735781</v>
      </c>
      <c r="L95" s="479">
        <f>SUM(L88:L94)</f>
        <v>284</v>
      </c>
      <c r="M95" s="511">
        <f>L95*100000/N95</f>
        <v>5.9379691309238556</v>
      </c>
      <c r="N95" s="480">
        <f>SUM(N88:N94)</f>
        <v>4782780</v>
      </c>
      <c r="O95" s="776">
        <f>SUM(O88:O94)</f>
        <v>325</v>
      </c>
      <c r="P95" s="466">
        <f t="shared" si="11"/>
        <v>6.7351203576369629</v>
      </c>
      <c r="Q95" s="465">
        <f>SUM(Q88:Q94)</f>
        <v>4825452</v>
      </c>
      <c r="R95" s="808">
        <f>SUM(R88:R94)</f>
        <v>351</v>
      </c>
      <c r="S95" s="1014">
        <f t="shared" si="12"/>
        <v>7.2138357670609272</v>
      </c>
      <c r="T95" s="925">
        <f>SUM(T88:T94)</f>
        <v>4865650</v>
      </c>
    </row>
    <row r="96" spans="1:20">
      <c r="A96" s="1077"/>
      <c r="K96" s="769"/>
      <c r="L96" s="769"/>
    </row>
    <row r="97" spans="1:20" s="936" customFormat="1">
      <c r="A97" s="1068" t="s">
        <v>109</v>
      </c>
      <c r="B97" s="4"/>
      <c r="C97" s="4"/>
      <c r="D97" s="4"/>
      <c r="E97" s="4"/>
      <c r="F97" s="4"/>
      <c r="G97" s="4"/>
      <c r="H97" s="4"/>
      <c r="I97" s="4"/>
      <c r="J97" s="933"/>
      <c r="K97" s="934"/>
      <c r="L97"/>
      <c r="M97" s="935"/>
      <c r="R97" s="1062"/>
      <c r="S97" s="1053"/>
    </row>
    <row r="98" spans="1:20">
      <c r="A98" s="1127" t="s">
        <v>114</v>
      </c>
      <c r="B98" s="1128"/>
      <c r="C98" s="1128"/>
      <c r="D98" s="1128"/>
      <c r="E98" s="1128"/>
      <c r="F98" s="1128"/>
      <c r="G98" s="1128"/>
      <c r="H98" s="1128"/>
      <c r="I98" s="1128"/>
      <c r="J98" s="1128"/>
      <c r="K98" s="1128"/>
      <c r="L98" s="1128"/>
      <c r="O98" s="768"/>
      <c r="P98" s="768"/>
      <c r="R98" s="801"/>
      <c r="S98" s="938"/>
      <c r="T98" s="768"/>
    </row>
    <row r="99" spans="1:20">
      <c r="A99" s="848" t="s">
        <v>115</v>
      </c>
      <c r="C99" s="1001"/>
      <c r="D99" s="943"/>
      <c r="E99" s="801"/>
      <c r="O99" s="768"/>
      <c r="P99" s="768"/>
      <c r="R99" s="801"/>
      <c r="S99" s="938"/>
      <c r="T99" s="768"/>
    </row>
  </sheetData>
  <mergeCells count="9">
    <mergeCell ref="R3:T3"/>
    <mergeCell ref="A98:L98"/>
    <mergeCell ref="R4:T4"/>
    <mergeCell ref="O4:Q4"/>
    <mergeCell ref="L4:N4"/>
    <mergeCell ref="F4:H4"/>
    <mergeCell ref="I4:K4"/>
    <mergeCell ref="A4:A5"/>
    <mergeCell ref="C4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87"/>
  <sheetViews>
    <sheetView topLeftCell="A16" zoomScale="115" zoomScaleNormal="115" workbookViewId="0"/>
  </sheetViews>
  <sheetFormatPr defaultRowHeight="14.25"/>
  <cols>
    <col min="1" max="1" width="9" style="938"/>
    <col min="2" max="2" width="16.37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.125" style="768" customWidth="1"/>
    <col min="15" max="16" width="6.125" style="5" customWidth="1"/>
    <col min="17" max="17" width="8.125" style="768" customWidth="1"/>
    <col min="18" max="18" width="6.375" style="799" customWidth="1"/>
    <col min="19" max="19" width="6.375" style="800" customWidth="1"/>
    <col min="20" max="20" width="8.125" style="801" customWidth="1"/>
    <col min="21" max="21" width="6.875" style="768" customWidth="1"/>
    <col min="22" max="22" width="8.75" style="768" customWidth="1"/>
    <col min="23" max="16384" width="9" style="768"/>
  </cols>
  <sheetData>
    <row r="1" spans="1:29" ht="13.5" customHeight="1">
      <c r="A1" s="1078" t="s">
        <v>121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</row>
    <row r="2" spans="1:29">
      <c r="A2" s="932"/>
      <c r="B2" s="4"/>
      <c r="C2" s="4"/>
      <c r="D2" s="4"/>
      <c r="E2" s="4"/>
      <c r="F2" s="4"/>
      <c r="G2" s="4"/>
      <c r="H2" s="4"/>
      <c r="I2" s="4"/>
      <c r="O2" s="768"/>
      <c r="P2" s="768"/>
      <c r="R2" s="768"/>
      <c r="S2" s="768"/>
      <c r="T2" s="768"/>
      <c r="X2" s="329"/>
      <c r="Y2" s="5"/>
      <c r="AA2" s="799"/>
      <c r="AB2" s="800"/>
      <c r="AC2" s="801"/>
    </row>
    <row r="3" spans="1:29">
      <c r="A3" s="939"/>
      <c r="B3" s="3"/>
      <c r="C3" s="3"/>
      <c r="D3" s="3"/>
      <c r="E3" s="3"/>
      <c r="F3" s="3"/>
      <c r="G3" s="3"/>
      <c r="H3" s="3"/>
      <c r="I3" s="3"/>
      <c r="J3" s="3"/>
      <c r="O3" s="768"/>
      <c r="P3" s="768"/>
      <c r="R3" s="1141" t="s">
        <v>116</v>
      </c>
      <c r="S3" s="1141"/>
      <c r="T3" s="1141"/>
      <c r="X3" s="329"/>
      <c r="Y3" s="5"/>
      <c r="AA3" s="799"/>
      <c r="AB3" s="800"/>
      <c r="AC3" s="801"/>
    </row>
    <row r="4" spans="1:29">
      <c r="A4" s="1129" t="s">
        <v>86</v>
      </c>
      <c r="B4" s="75" t="s">
        <v>87</v>
      </c>
      <c r="C4" s="1136" t="s">
        <v>81</v>
      </c>
      <c r="D4" s="1137"/>
      <c r="E4" s="1138"/>
      <c r="F4" s="1136" t="s">
        <v>82</v>
      </c>
      <c r="G4" s="1137"/>
      <c r="H4" s="1138"/>
      <c r="I4" s="1136" t="s">
        <v>83</v>
      </c>
      <c r="J4" s="1137"/>
      <c r="K4" s="1138"/>
      <c r="L4" s="1136" t="s">
        <v>102</v>
      </c>
      <c r="M4" s="1137"/>
      <c r="N4" s="1138"/>
      <c r="O4" s="1116" t="s">
        <v>105</v>
      </c>
      <c r="P4" s="1117"/>
      <c r="Q4" s="1118"/>
      <c r="R4" s="1116" t="s">
        <v>107</v>
      </c>
      <c r="S4" s="1117"/>
      <c r="T4" s="1118"/>
    </row>
    <row r="5" spans="1:29">
      <c r="A5" s="1139"/>
      <c r="B5" s="73"/>
      <c r="C5" s="164" t="s">
        <v>84</v>
      </c>
      <c r="D5" s="413" t="s">
        <v>85</v>
      </c>
      <c r="E5" s="227" t="s">
        <v>97</v>
      </c>
      <c r="F5" s="211" t="s">
        <v>84</v>
      </c>
      <c r="G5" s="413" t="s">
        <v>85</v>
      </c>
      <c r="H5" s="227" t="s">
        <v>97</v>
      </c>
      <c r="I5" s="211" t="s">
        <v>84</v>
      </c>
      <c r="J5" s="413" t="s">
        <v>85</v>
      </c>
      <c r="K5" s="227" t="s">
        <v>97</v>
      </c>
      <c r="L5" s="211" t="s">
        <v>84</v>
      </c>
      <c r="M5" s="413" t="s">
        <v>85</v>
      </c>
      <c r="N5" s="227" t="s">
        <v>97</v>
      </c>
      <c r="O5" s="211" t="s">
        <v>84</v>
      </c>
      <c r="P5" s="209" t="s">
        <v>85</v>
      </c>
      <c r="Q5" s="221" t="s">
        <v>97</v>
      </c>
      <c r="R5" s="696" t="s">
        <v>84</v>
      </c>
      <c r="S5" s="209" t="s">
        <v>85</v>
      </c>
      <c r="T5" s="677" t="s">
        <v>97</v>
      </c>
    </row>
    <row r="6" spans="1:29" ht="14.25" customHeight="1">
      <c r="A6" s="947"/>
      <c r="B6" s="900" t="s">
        <v>90</v>
      </c>
      <c r="C6" s="908">
        <v>422</v>
      </c>
      <c r="D6" s="901">
        <f>C6*100000/E6</f>
        <v>1.2988329247498369</v>
      </c>
      <c r="E6" s="873">
        <f>SUM(E7,E16,E22,E28,E37,E46,E55,E60,E68,E73,E79,E87,E95)</f>
        <v>32490707</v>
      </c>
      <c r="F6" s="908">
        <v>426</v>
      </c>
      <c r="G6" s="901">
        <f>F6*100000/H6</f>
        <v>1.3072422910679296</v>
      </c>
      <c r="H6" s="861">
        <v>32587685</v>
      </c>
      <c r="I6" s="908">
        <v>490</v>
      </c>
      <c r="J6" s="901">
        <f>I6*100000/K6</f>
        <v>1.4812963810145809</v>
      </c>
      <c r="K6" s="863">
        <f>SUM(K7,K16,K22,K28,K37,K46,K55,K60,K68,K73,K79,K87,K95)</f>
        <v>33079133</v>
      </c>
      <c r="L6" s="864">
        <v>410</v>
      </c>
      <c r="M6" s="1101">
        <f>L6*100000/N6</f>
        <v>1.2481751907036642</v>
      </c>
      <c r="N6" s="866">
        <f>SUM(N7,N16,N22,N28,N37,N46,N55,N60,N68,N73,N79,N87,N95)</f>
        <v>32847953</v>
      </c>
      <c r="O6" s="911">
        <v>608</v>
      </c>
      <c r="P6" s="1109">
        <f>O6*100000/Q6</f>
        <v>1.8405935211774058</v>
      </c>
      <c r="Q6" s="885">
        <f>SUM(Q7,Q16,Q22,Q28,Q37,Q46,Q55,Q60,Q68,Q73,Q79,Q87,Q95)</f>
        <v>33032823</v>
      </c>
      <c r="R6" s="867">
        <f>SUM(R7,R16,R22,R28,R37,R46,R55,R60,R68,R73,R79,R87,R95)</f>
        <v>606</v>
      </c>
      <c r="S6" s="1051">
        <f>R6*100000/T6</f>
        <v>1.820532725127197</v>
      </c>
      <c r="T6" s="869">
        <f>SUM(T7,T16,T22,T28,T37,T46,T55,T60,T68,T73,T79,T87,T95)</f>
        <v>33286960</v>
      </c>
    </row>
    <row r="7" spans="1:29" ht="14.25" customHeight="1">
      <c r="A7" s="948"/>
      <c r="B7" s="620" t="s">
        <v>1</v>
      </c>
      <c r="C7" s="612">
        <v>80</v>
      </c>
      <c r="D7" s="496">
        <f>C7*100000/E7</f>
        <v>2.6751889268579938</v>
      </c>
      <c r="E7" s="634">
        <v>2990443</v>
      </c>
      <c r="F7" s="612">
        <v>80</v>
      </c>
      <c r="G7" s="496">
        <f t="shared" ref="G7:G70" si="0">F7*100000/H7</f>
        <v>2.6783998435814493</v>
      </c>
      <c r="H7" s="614">
        <v>2986858</v>
      </c>
      <c r="I7" s="612">
        <v>106</v>
      </c>
      <c r="J7" s="1088">
        <f t="shared" ref="J7:J70" si="1">I7*100000/K7</f>
        <v>3.554246519856167</v>
      </c>
      <c r="K7" s="618">
        <v>2982348</v>
      </c>
      <c r="L7" s="493">
        <v>67</v>
      </c>
      <c r="M7" s="513">
        <f t="shared" ref="M7:M70" si="2">L7*100000/N7</f>
        <v>2.2430021680122447</v>
      </c>
      <c r="N7" s="494">
        <v>2987068</v>
      </c>
      <c r="O7" s="823">
        <v>127</v>
      </c>
      <c r="P7" s="798">
        <f t="shared" ref="P7:P70" si="3">O7*100000/Q7</f>
        <v>4.241748963276474</v>
      </c>
      <c r="Q7" s="670">
        <v>2994048</v>
      </c>
      <c r="R7" s="803">
        <v>144</v>
      </c>
      <c r="S7" s="1048">
        <f>R7*100000/T7</f>
        <v>4.8015044714010386</v>
      </c>
      <c r="T7" s="678">
        <v>2999060</v>
      </c>
    </row>
    <row r="8" spans="1:29" ht="14.25" customHeight="1">
      <c r="A8" s="960">
        <v>1</v>
      </c>
      <c r="B8" s="309" t="s">
        <v>57</v>
      </c>
      <c r="C8" s="178">
        <v>6</v>
      </c>
      <c r="D8" s="1081">
        <f t="shared" ref="D8:D70" si="4">C8*100000/E8</f>
        <v>0.71657876633799589</v>
      </c>
      <c r="E8" s="87">
        <v>837312</v>
      </c>
      <c r="F8" s="178">
        <v>7</v>
      </c>
      <c r="G8" s="1081">
        <f>F8*100000/H8</f>
        <v>0.83188842237114347</v>
      </c>
      <c r="H8" s="109">
        <v>841459</v>
      </c>
      <c r="I8" s="178">
        <v>15</v>
      </c>
      <c r="J8" s="1080">
        <f t="shared" si="1"/>
        <v>1.7727960894481996</v>
      </c>
      <c r="K8" s="109">
        <v>846121</v>
      </c>
      <c r="L8" s="384">
        <v>7</v>
      </c>
      <c r="M8" s="1093">
        <f t="shared" si="2"/>
        <v>0.82157213696781195</v>
      </c>
      <c r="N8" s="368">
        <v>852025</v>
      </c>
      <c r="O8" s="755">
        <v>18</v>
      </c>
      <c r="P8" s="785">
        <f t="shared" si="3"/>
        <v>2.0969342820795998</v>
      </c>
      <c r="Q8" s="392">
        <v>858396</v>
      </c>
      <c r="R8" s="689">
        <v>14</v>
      </c>
      <c r="S8" s="1041">
        <f t="shared" ref="S8:S70" si="5">R8*100000/T8</f>
        <v>1.600462762375864</v>
      </c>
      <c r="T8" s="679">
        <v>874747</v>
      </c>
    </row>
    <row r="9" spans="1:29" ht="14.25" customHeight="1">
      <c r="A9" s="1022">
        <v>1</v>
      </c>
      <c r="B9" s="24" t="s">
        <v>60</v>
      </c>
      <c r="C9" s="158">
        <v>1</v>
      </c>
      <c r="D9" s="1079">
        <f t="shared" si="4"/>
        <v>0.4818023261416306</v>
      </c>
      <c r="E9" s="88">
        <v>207554</v>
      </c>
      <c r="F9" s="175">
        <v>6</v>
      </c>
      <c r="G9" s="1079">
        <f t="shared" si="0"/>
        <v>2.8906189778771294</v>
      </c>
      <c r="H9" s="110">
        <v>207568</v>
      </c>
      <c r="I9" s="175">
        <v>4</v>
      </c>
      <c r="J9" s="1079">
        <f t="shared" si="1"/>
        <v>1.9254188989492027</v>
      </c>
      <c r="K9" s="110">
        <v>207747</v>
      </c>
      <c r="L9" s="329">
        <v>3</v>
      </c>
      <c r="M9" s="1091">
        <f t="shared" si="2"/>
        <v>1.4403272423494617</v>
      </c>
      <c r="N9" s="369">
        <v>208286</v>
      </c>
      <c r="O9" s="756">
        <v>5</v>
      </c>
      <c r="P9" s="774">
        <f t="shared" si="3"/>
        <v>2.3967366034407549</v>
      </c>
      <c r="Q9" s="369">
        <v>208617</v>
      </c>
      <c r="R9" s="690">
        <v>2</v>
      </c>
      <c r="S9" s="1043">
        <f t="shared" si="5"/>
        <v>0.95648930166716084</v>
      </c>
      <c r="T9" s="668">
        <v>209098</v>
      </c>
    </row>
    <row r="10" spans="1:29" ht="14.25" customHeight="1">
      <c r="A10" s="1023">
        <v>1</v>
      </c>
      <c r="B10" s="24" t="s">
        <v>56</v>
      </c>
      <c r="C10" s="166">
        <v>0</v>
      </c>
      <c r="D10" s="1079">
        <f t="shared" si="4"/>
        <v>0</v>
      </c>
      <c r="E10" s="88">
        <v>387107</v>
      </c>
      <c r="F10" s="176">
        <v>8</v>
      </c>
      <c r="G10" s="1079">
        <f t="shared" si="0"/>
        <v>2.0751247020250623</v>
      </c>
      <c r="H10" s="110">
        <v>385519</v>
      </c>
      <c r="I10" s="176">
        <v>6</v>
      </c>
      <c r="J10" s="1079">
        <f t="shared" si="1"/>
        <v>1.5615118557787651</v>
      </c>
      <c r="K10" s="110">
        <v>384243</v>
      </c>
      <c r="L10" s="333">
        <v>2</v>
      </c>
      <c r="M10" s="1091">
        <f t="shared" si="2"/>
        <v>0.52107215807244989</v>
      </c>
      <c r="N10" s="371">
        <v>383824</v>
      </c>
      <c r="O10" s="755">
        <v>7</v>
      </c>
      <c r="P10" s="774">
        <f t="shared" si="3"/>
        <v>1.82580276635202</v>
      </c>
      <c r="Q10" s="371">
        <v>383393</v>
      </c>
      <c r="R10" s="691">
        <v>9</v>
      </c>
      <c r="S10" s="1043">
        <f t="shared" si="5"/>
        <v>2.3482875765150371</v>
      </c>
      <c r="T10" s="680">
        <v>383258</v>
      </c>
    </row>
    <row r="11" spans="1:29" ht="14.25" customHeight="1">
      <c r="A11" s="1022">
        <v>1</v>
      </c>
      <c r="B11" s="46" t="s">
        <v>62</v>
      </c>
      <c r="C11" s="158">
        <v>5</v>
      </c>
      <c r="D11" s="1079">
        <f t="shared" si="4"/>
        <v>2.1154977131469721</v>
      </c>
      <c r="E11" s="88">
        <v>236351</v>
      </c>
      <c r="F11" s="175">
        <v>3</v>
      </c>
      <c r="G11" s="1079">
        <f t="shared" si="0"/>
        <v>1.2728800183294722</v>
      </c>
      <c r="H11" s="110">
        <v>235686</v>
      </c>
      <c r="I11" s="175">
        <v>3</v>
      </c>
      <c r="J11" s="1079">
        <f t="shared" si="1"/>
        <v>1.2757922669978057</v>
      </c>
      <c r="K11" s="110">
        <v>235148</v>
      </c>
      <c r="L11" s="329">
        <v>6</v>
      </c>
      <c r="M11" s="1091">
        <f t="shared" si="2"/>
        <v>2.5561718769970092</v>
      </c>
      <c r="N11" s="369">
        <v>234726</v>
      </c>
      <c r="O11" s="756">
        <v>5</v>
      </c>
      <c r="P11" s="774">
        <f t="shared" si="3"/>
        <v>2.1364599712859782</v>
      </c>
      <c r="Q11" s="671">
        <v>234032</v>
      </c>
      <c r="R11" s="690">
        <v>3</v>
      </c>
      <c r="S11" s="1043">
        <f t="shared" si="5"/>
        <v>1.2857546951475618</v>
      </c>
      <c r="T11" s="671">
        <v>233326</v>
      </c>
    </row>
    <row r="12" spans="1:29" ht="14.25" customHeight="1">
      <c r="A12" s="967">
        <v>1</v>
      </c>
      <c r="B12" s="24" t="s">
        <v>63</v>
      </c>
      <c r="C12" s="166">
        <v>1</v>
      </c>
      <c r="D12" s="1079">
        <f t="shared" si="4"/>
        <v>0.42392101503647839</v>
      </c>
      <c r="E12" s="88">
        <v>235893</v>
      </c>
      <c r="F12" s="176">
        <v>2</v>
      </c>
      <c r="G12" s="1079">
        <f t="shared" si="0"/>
        <v>0.84704487220210489</v>
      </c>
      <c r="H12" s="110">
        <v>236115</v>
      </c>
      <c r="I12" s="176">
        <v>5</v>
      </c>
      <c r="J12" s="1079">
        <f t="shared" si="1"/>
        <v>2.1143794719125832</v>
      </c>
      <c r="K12" s="110">
        <v>236476</v>
      </c>
      <c r="L12" s="333">
        <v>4</v>
      </c>
      <c r="M12" s="1091">
        <f t="shared" si="2"/>
        <v>1.6875287407238655</v>
      </c>
      <c r="N12" s="371">
        <v>237033</v>
      </c>
      <c r="O12" s="755">
        <v>5</v>
      </c>
      <c r="P12" s="774">
        <f t="shared" si="3"/>
        <v>2.1064161435733242</v>
      </c>
      <c r="Q12" s="371">
        <v>237370</v>
      </c>
      <c r="R12" s="691">
        <v>2</v>
      </c>
      <c r="S12" s="1043">
        <f t="shared" si="5"/>
        <v>0.84083781079467579</v>
      </c>
      <c r="T12" s="680">
        <v>237858</v>
      </c>
    </row>
    <row r="13" spans="1:29" ht="14.25" customHeight="1">
      <c r="A13" s="1024">
        <v>1</v>
      </c>
      <c r="B13" s="46" t="s">
        <v>59</v>
      </c>
      <c r="C13" s="158">
        <v>3</v>
      </c>
      <c r="D13" s="1079">
        <f t="shared" si="4"/>
        <v>1.2094335819391251</v>
      </c>
      <c r="E13" s="88">
        <v>248050</v>
      </c>
      <c r="F13" s="175">
        <v>1</v>
      </c>
      <c r="G13" s="1079">
        <f t="shared" si="0"/>
        <v>0.40316728216871744</v>
      </c>
      <c r="H13" s="110">
        <v>248036</v>
      </c>
      <c r="I13" s="175">
        <v>1</v>
      </c>
      <c r="J13" s="1079">
        <f t="shared" si="1"/>
        <v>0.40192926045016075</v>
      </c>
      <c r="K13" s="110">
        <v>248800</v>
      </c>
      <c r="L13" s="329">
        <v>3</v>
      </c>
      <c r="M13" s="1091">
        <f t="shared" si="2"/>
        <v>1.2042679255280715</v>
      </c>
      <c r="N13" s="369">
        <v>249114</v>
      </c>
      <c r="O13" s="756">
        <v>2</v>
      </c>
      <c r="P13" s="774">
        <f t="shared" si="3"/>
        <v>0.80558106562263365</v>
      </c>
      <c r="Q13" s="668">
        <v>248268</v>
      </c>
      <c r="R13" s="690">
        <v>4</v>
      </c>
      <c r="S13" s="1043">
        <f>R13*100000/T13</f>
        <v>1.61735094089391</v>
      </c>
      <c r="T13" s="668">
        <v>247318</v>
      </c>
    </row>
    <row r="14" spans="1:29" ht="14.25" customHeight="1">
      <c r="A14" s="963">
        <v>1</v>
      </c>
      <c r="B14" s="24" t="s">
        <v>58</v>
      </c>
      <c r="C14" s="158">
        <v>11</v>
      </c>
      <c r="D14" s="1079">
        <f t="shared" si="4"/>
        <v>1.8115763019469504</v>
      </c>
      <c r="E14" s="88">
        <v>607206</v>
      </c>
      <c r="F14" s="175">
        <v>7</v>
      </c>
      <c r="G14" s="1079">
        <f t="shared" si="0"/>
        <v>1.1501561747777322</v>
      </c>
      <c r="H14" s="110">
        <v>608613</v>
      </c>
      <c r="I14" s="175">
        <v>11</v>
      </c>
      <c r="J14" s="1079">
        <f t="shared" si="1"/>
        <v>1.8049445635890173</v>
      </c>
      <c r="K14" s="110">
        <v>609437</v>
      </c>
      <c r="L14" s="333">
        <v>6</v>
      </c>
      <c r="M14" s="1091">
        <f t="shared" si="2"/>
        <v>0.98151159328776938</v>
      </c>
      <c r="N14" s="371">
        <v>611302</v>
      </c>
      <c r="O14" s="756">
        <v>8</v>
      </c>
      <c r="P14" s="774">
        <f t="shared" si="3"/>
        <v>1.3040657509951652</v>
      </c>
      <c r="Q14" s="371">
        <v>613466</v>
      </c>
      <c r="R14" s="691">
        <v>11</v>
      </c>
      <c r="S14" s="1043">
        <f t="shared" si="5"/>
        <v>1.7363001968333041</v>
      </c>
      <c r="T14" s="680">
        <v>633531</v>
      </c>
    </row>
    <row r="15" spans="1:29" ht="14.25" customHeight="1">
      <c r="A15" s="1025">
        <v>1</v>
      </c>
      <c r="B15" s="400" t="s">
        <v>61</v>
      </c>
      <c r="C15" s="177">
        <v>0</v>
      </c>
      <c r="D15" s="1082">
        <f t="shared" si="4"/>
        <v>0</v>
      </c>
      <c r="E15" s="89">
        <v>117892</v>
      </c>
      <c r="F15" s="177">
        <v>0</v>
      </c>
      <c r="G15" s="1083">
        <f t="shared" si="0"/>
        <v>0</v>
      </c>
      <c r="H15" s="111">
        <v>118478</v>
      </c>
      <c r="I15" s="177">
        <v>0</v>
      </c>
      <c r="J15" s="1083">
        <f t="shared" si="1"/>
        <v>0</v>
      </c>
      <c r="K15" s="111">
        <v>119001</v>
      </c>
      <c r="L15" s="329">
        <v>1</v>
      </c>
      <c r="M15" s="1094">
        <f t="shared" si="2"/>
        <v>0.83488482763802729</v>
      </c>
      <c r="N15" s="369">
        <v>119777</v>
      </c>
      <c r="O15" s="329">
        <v>0</v>
      </c>
      <c r="P15" s="777">
        <f t="shared" si="3"/>
        <v>0</v>
      </c>
      <c r="Q15" s="369">
        <v>120842</v>
      </c>
      <c r="R15" s="692">
        <v>1</v>
      </c>
      <c r="S15" s="1045">
        <f>R15*100000/T15</f>
        <v>0.78333685834919586</v>
      </c>
      <c r="T15" s="668">
        <v>127659</v>
      </c>
    </row>
    <row r="16" spans="1:29" ht="14.25" customHeight="1">
      <c r="A16" s="975"/>
      <c r="B16" s="535" t="s">
        <v>98</v>
      </c>
      <c r="C16" s="521">
        <f>SUM(C8:C15)</f>
        <v>27</v>
      </c>
      <c r="D16" s="483">
        <f t="shared" si="4"/>
        <v>0.93835853289381088</v>
      </c>
      <c r="E16" s="518">
        <f>SUM(E8:E15)</f>
        <v>2877365</v>
      </c>
      <c r="F16" s="521">
        <f>SUM(F8:F15)</f>
        <v>34</v>
      </c>
      <c r="G16" s="483">
        <f t="shared" si="0"/>
        <v>1.1799516497459286</v>
      </c>
      <c r="H16" s="478">
        <f>SUM(H8:H15)</f>
        <v>2881474</v>
      </c>
      <c r="I16" s="521">
        <f>SUM(I8:I15)</f>
        <v>45</v>
      </c>
      <c r="J16" s="483">
        <f t="shared" si="1"/>
        <v>1.5587260428137013</v>
      </c>
      <c r="K16" s="478">
        <f>SUM(K8:K15)</f>
        <v>2886973</v>
      </c>
      <c r="L16" s="481">
        <f>SUM(L8:L15)</f>
        <v>32</v>
      </c>
      <c r="M16" s="1102">
        <f t="shared" si="2"/>
        <v>1.1049391817303831</v>
      </c>
      <c r="N16" s="480">
        <f>SUM(N8:N15)</f>
        <v>2896087</v>
      </c>
      <c r="O16" s="824">
        <f>SUM(O8:O15)</f>
        <v>50</v>
      </c>
      <c r="P16" s="466">
        <f t="shared" si="3"/>
        <v>1.7215354443489566</v>
      </c>
      <c r="Q16" s="462">
        <f>SUM(Q8:Q15)</f>
        <v>2904384</v>
      </c>
      <c r="R16" s="926">
        <f>SUM(R8:R15)</f>
        <v>46</v>
      </c>
      <c r="S16" s="811">
        <f>R16*100000/T16</f>
        <v>1.5610179873387866</v>
      </c>
      <c r="T16" s="925">
        <f>SUM(T8:T15)</f>
        <v>2946795</v>
      </c>
    </row>
    <row r="17" spans="1:20" ht="14.25" customHeight="1">
      <c r="A17" s="963">
        <v>2</v>
      </c>
      <c r="B17" s="322" t="s">
        <v>53</v>
      </c>
      <c r="C17" s="167">
        <v>3</v>
      </c>
      <c r="D17" s="1081">
        <f t="shared" si="4"/>
        <v>1.2794104476657155</v>
      </c>
      <c r="E17" s="87">
        <v>234483</v>
      </c>
      <c r="F17" s="178">
        <v>2</v>
      </c>
      <c r="G17" s="1081">
        <f t="shared" si="0"/>
        <v>0.85439779907126956</v>
      </c>
      <c r="H17" s="109">
        <v>234083</v>
      </c>
      <c r="I17" s="178">
        <v>2</v>
      </c>
      <c r="J17" s="1081">
        <f t="shared" si="1"/>
        <v>0.8551649827042882</v>
      </c>
      <c r="K17" s="109">
        <v>233873</v>
      </c>
      <c r="L17" s="329">
        <v>2</v>
      </c>
      <c r="M17" s="1092">
        <f t="shared" si="2"/>
        <v>0.85450001068125014</v>
      </c>
      <c r="N17" s="369">
        <v>234055</v>
      </c>
      <c r="O17" s="755">
        <v>4</v>
      </c>
      <c r="P17" s="773">
        <f t="shared" si="3"/>
        <v>1.7084963523602876</v>
      </c>
      <c r="Q17" s="369">
        <v>234124</v>
      </c>
      <c r="R17" s="690">
        <v>2</v>
      </c>
      <c r="S17" s="1042">
        <f t="shared" si="5"/>
        <v>0.85449635984550709</v>
      </c>
      <c r="T17" s="668">
        <v>234056</v>
      </c>
    </row>
    <row r="18" spans="1:20" ht="14.25" customHeight="1">
      <c r="A18" s="967">
        <v>2</v>
      </c>
      <c r="B18" s="24" t="s">
        <v>54</v>
      </c>
      <c r="C18" s="158">
        <v>4</v>
      </c>
      <c r="D18" s="1079">
        <f t="shared" si="4"/>
        <v>1.5527046173553558</v>
      </c>
      <c r="E18" s="88">
        <v>257615</v>
      </c>
      <c r="F18" s="175">
        <v>1</v>
      </c>
      <c r="G18" s="1079">
        <f t="shared" si="0"/>
        <v>0.38404817500307237</v>
      </c>
      <c r="H18" s="110">
        <v>260384</v>
      </c>
      <c r="I18" s="175">
        <v>6</v>
      </c>
      <c r="J18" s="1079">
        <f t="shared" si="1"/>
        <v>2.297970126388357</v>
      </c>
      <c r="K18" s="110">
        <v>261100</v>
      </c>
      <c r="L18" s="333">
        <v>2</v>
      </c>
      <c r="M18" s="1091">
        <f t="shared" si="2"/>
        <v>0.76311993956090074</v>
      </c>
      <c r="N18" s="371">
        <v>262082</v>
      </c>
      <c r="O18" s="756">
        <v>1</v>
      </c>
      <c r="P18" s="774">
        <f t="shared" si="3"/>
        <v>0.37671877943115462</v>
      </c>
      <c r="Q18" s="371">
        <v>265450</v>
      </c>
      <c r="R18" s="691">
        <v>4</v>
      </c>
      <c r="S18" s="1043">
        <f t="shared" si="5"/>
        <v>1.3973945578468945</v>
      </c>
      <c r="T18" s="680">
        <v>286247</v>
      </c>
    </row>
    <row r="19" spans="1:20" ht="14.25" customHeight="1">
      <c r="A19" s="962">
        <v>2</v>
      </c>
      <c r="B19" s="46" t="s">
        <v>55</v>
      </c>
      <c r="C19" s="166">
        <v>2</v>
      </c>
      <c r="D19" s="1079">
        <f t="shared" si="4"/>
        <v>0.64894400586645384</v>
      </c>
      <c r="E19" s="87">
        <v>308193</v>
      </c>
      <c r="F19" s="176">
        <v>4</v>
      </c>
      <c r="G19" s="1079">
        <f t="shared" si="0"/>
        <v>1.2992707842723272</v>
      </c>
      <c r="H19" s="109">
        <v>307865</v>
      </c>
      <c r="I19" s="176">
        <v>6</v>
      </c>
      <c r="J19" s="1079">
        <f t="shared" si="1"/>
        <v>1.9464972781479728</v>
      </c>
      <c r="K19" s="109">
        <v>308246</v>
      </c>
      <c r="L19" s="329">
        <v>5</v>
      </c>
      <c r="M19" s="1091">
        <f t="shared" si="2"/>
        <v>1.6197217318064756</v>
      </c>
      <c r="N19" s="369">
        <v>308695</v>
      </c>
      <c r="O19" s="758">
        <v>4</v>
      </c>
      <c r="P19" s="774">
        <f t="shared" si="3"/>
        <v>1.2956430762453559</v>
      </c>
      <c r="Q19" s="369">
        <v>308727</v>
      </c>
      <c r="R19" s="692">
        <v>9</v>
      </c>
      <c r="S19" s="1043">
        <f t="shared" si="5"/>
        <v>2.9162643301988891</v>
      </c>
      <c r="T19" s="668">
        <v>308614</v>
      </c>
    </row>
    <row r="20" spans="1:20" ht="14.25" customHeight="1">
      <c r="A20" s="963">
        <v>2</v>
      </c>
      <c r="B20" s="24" t="s">
        <v>51</v>
      </c>
      <c r="C20" s="158">
        <v>6</v>
      </c>
      <c r="D20" s="1079">
        <f t="shared" si="4"/>
        <v>1.3915173104753422</v>
      </c>
      <c r="E20" s="88">
        <v>431184</v>
      </c>
      <c r="F20" s="175">
        <v>7</v>
      </c>
      <c r="G20" s="1079">
        <f t="shared" si="0"/>
        <v>1.6176966772510248</v>
      </c>
      <c r="H20" s="110">
        <v>432714</v>
      </c>
      <c r="I20" s="175">
        <v>7</v>
      </c>
      <c r="J20" s="1079">
        <f t="shared" si="1"/>
        <v>1.6136952006399454</v>
      </c>
      <c r="K20" s="110">
        <v>433787</v>
      </c>
      <c r="L20" s="333">
        <v>8</v>
      </c>
      <c r="M20" s="1091">
        <f t="shared" si="2"/>
        <v>1.8386493282035017</v>
      </c>
      <c r="N20" s="371">
        <v>435102</v>
      </c>
      <c r="O20" s="755">
        <v>8</v>
      </c>
      <c r="P20" s="774">
        <f t="shared" si="3"/>
        <v>1.8326052545374161</v>
      </c>
      <c r="Q20" s="371">
        <v>436537</v>
      </c>
      <c r="R20" s="693">
        <v>10</v>
      </c>
      <c r="S20" s="1043">
        <f t="shared" si="5"/>
        <v>2.2785998459666503</v>
      </c>
      <c r="T20" s="680">
        <v>438866</v>
      </c>
    </row>
    <row r="21" spans="1:20" ht="14.25" customHeight="1">
      <c r="A21" s="1025">
        <v>2</v>
      </c>
      <c r="B21" s="27" t="s">
        <v>52</v>
      </c>
      <c r="C21" s="177">
        <v>7</v>
      </c>
      <c r="D21" s="1083">
        <f t="shared" si="4"/>
        <v>1.3996612819697634</v>
      </c>
      <c r="E21" s="89">
        <v>500121</v>
      </c>
      <c r="F21" s="177">
        <v>3</v>
      </c>
      <c r="G21" s="1083">
        <f t="shared" si="0"/>
        <v>0.60104100301722585</v>
      </c>
      <c r="H21" s="111">
        <v>499134</v>
      </c>
      <c r="I21" s="177">
        <v>5</v>
      </c>
      <c r="J21" s="1083">
        <f t="shared" si="1"/>
        <v>1.0024761160065361</v>
      </c>
      <c r="K21" s="111">
        <v>498765</v>
      </c>
      <c r="L21" s="356">
        <v>2</v>
      </c>
      <c r="M21" s="1094">
        <f t="shared" si="2"/>
        <v>0.39992401443725695</v>
      </c>
      <c r="N21" s="370">
        <v>500095</v>
      </c>
      <c r="O21" s="756">
        <v>7</v>
      </c>
      <c r="P21" s="777">
        <f t="shared" si="3"/>
        <v>1.3970633727903945</v>
      </c>
      <c r="Q21" s="369">
        <v>501051</v>
      </c>
      <c r="R21" s="691">
        <v>7</v>
      </c>
      <c r="S21" s="1045">
        <f t="shared" si="5"/>
        <v>1.3944695338288349</v>
      </c>
      <c r="T21" s="668">
        <v>501983</v>
      </c>
    </row>
    <row r="22" spans="1:20" ht="14.25" customHeight="1">
      <c r="A22" s="975"/>
      <c r="B22" s="535" t="s">
        <v>98</v>
      </c>
      <c r="C22" s="521">
        <f>SUM(C17:C21)</f>
        <v>22</v>
      </c>
      <c r="D22" s="483">
        <f t="shared" si="4"/>
        <v>1.2705042053689197</v>
      </c>
      <c r="E22" s="518">
        <f>SUM(E17:E21)</f>
        <v>1731596</v>
      </c>
      <c r="F22" s="521">
        <f>SUM(F17:F21)</f>
        <v>17</v>
      </c>
      <c r="G22" s="483">
        <f t="shared" si="0"/>
        <v>0.98029039661396167</v>
      </c>
      <c r="H22" s="478">
        <f>SUM(H17:H21)</f>
        <v>1734180</v>
      </c>
      <c r="I22" s="521">
        <f>SUM(I17:I21)</f>
        <v>26</v>
      </c>
      <c r="J22" s="1085">
        <f t="shared" si="1"/>
        <v>1.4978934433171196</v>
      </c>
      <c r="K22" s="478">
        <f>SUM(K17:K21)</f>
        <v>1735771</v>
      </c>
      <c r="L22" s="481">
        <f>SUM(L17:L20)</f>
        <v>17</v>
      </c>
      <c r="M22" s="511">
        <f t="shared" si="2"/>
        <v>0.97699521099935693</v>
      </c>
      <c r="N22" s="485">
        <f>SUM(N17:N21)</f>
        <v>1740029</v>
      </c>
      <c r="O22" s="824">
        <f>SUM(O17:O21)</f>
        <v>24</v>
      </c>
      <c r="P22" s="788">
        <f t="shared" si="3"/>
        <v>1.3746578390722435</v>
      </c>
      <c r="Q22" s="462">
        <f>SUM(Q17:Q21)</f>
        <v>1745889</v>
      </c>
      <c r="R22" s="926">
        <f>SUM(R17:R21)</f>
        <v>32</v>
      </c>
      <c r="S22" s="812">
        <f t="shared" si="5"/>
        <v>1.8081486479003439</v>
      </c>
      <c r="T22" s="925">
        <f>SUM(T17:T21)</f>
        <v>1769766</v>
      </c>
    </row>
    <row r="23" spans="1:20">
      <c r="A23" s="963">
        <v>3</v>
      </c>
      <c r="B23" s="322" t="s">
        <v>9</v>
      </c>
      <c r="C23" s="167">
        <v>3</v>
      </c>
      <c r="D23" s="1081">
        <f t="shared" si="4"/>
        <v>1.7313119304705129</v>
      </c>
      <c r="E23" s="90">
        <v>173279</v>
      </c>
      <c r="F23" s="178">
        <v>1</v>
      </c>
      <c r="G23" s="1081">
        <f t="shared" si="0"/>
        <v>0.57872379828003284</v>
      </c>
      <c r="H23" s="112">
        <v>172794</v>
      </c>
      <c r="I23" s="178">
        <v>3</v>
      </c>
      <c r="J23" s="1080">
        <f t="shared" si="1"/>
        <v>1.7402704380260692</v>
      </c>
      <c r="K23" s="112">
        <v>172387</v>
      </c>
      <c r="L23" s="327">
        <v>1</v>
      </c>
      <c r="M23" s="1093">
        <f t="shared" si="2"/>
        <v>0.58033253053999945</v>
      </c>
      <c r="N23" s="369">
        <v>172315</v>
      </c>
      <c r="O23" s="756">
        <v>3</v>
      </c>
      <c r="P23" s="785">
        <f t="shared" si="3"/>
        <v>1.7431320596848416</v>
      </c>
      <c r="Q23" s="369">
        <v>172104</v>
      </c>
      <c r="R23" s="689">
        <v>3</v>
      </c>
      <c r="S23" s="1041">
        <f t="shared" si="5"/>
        <v>1.7454037700721434</v>
      </c>
      <c r="T23" s="668">
        <v>171880</v>
      </c>
    </row>
    <row r="24" spans="1:20" ht="14.25" customHeight="1">
      <c r="A24" s="962">
        <v>3</v>
      </c>
      <c r="B24" s="24" t="s">
        <v>47</v>
      </c>
      <c r="C24" s="158">
        <v>8</v>
      </c>
      <c r="D24" s="1079">
        <f t="shared" si="4"/>
        <v>1.4616971400068335</v>
      </c>
      <c r="E24" s="88">
        <v>547309</v>
      </c>
      <c r="F24" s="175">
        <v>8</v>
      </c>
      <c r="G24" s="1079">
        <f t="shared" si="0"/>
        <v>1.4618360295071602</v>
      </c>
      <c r="H24" s="110">
        <v>547257</v>
      </c>
      <c r="I24" s="175">
        <v>3</v>
      </c>
      <c r="J24" s="1079">
        <f t="shared" si="1"/>
        <v>0.54811639799827894</v>
      </c>
      <c r="K24" s="110">
        <v>547329</v>
      </c>
      <c r="L24" s="333">
        <v>5</v>
      </c>
      <c r="M24" s="1091">
        <f t="shared" si="2"/>
        <v>0.91276687021367875</v>
      </c>
      <c r="N24" s="371">
        <v>547785</v>
      </c>
      <c r="O24" s="755">
        <v>7</v>
      </c>
      <c r="P24" s="774">
        <f t="shared" si="3"/>
        <v>1.2780719371918934</v>
      </c>
      <c r="Q24" s="371">
        <v>547700</v>
      </c>
      <c r="R24" s="929">
        <v>9</v>
      </c>
      <c r="S24" s="1043">
        <f t="shared" si="5"/>
        <v>1.6440307981769524</v>
      </c>
      <c r="T24" s="680">
        <v>547435</v>
      </c>
    </row>
    <row r="25" spans="1:20" ht="14.25" customHeight="1">
      <c r="A25" s="963">
        <v>3</v>
      </c>
      <c r="B25" s="46" t="s">
        <v>48</v>
      </c>
      <c r="C25" s="166">
        <v>2</v>
      </c>
      <c r="D25" s="1079">
        <f t="shared" si="4"/>
        <v>0.60991229461203478</v>
      </c>
      <c r="E25" s="88">
        <v>327916</v>
      </c>
      <c r="F25" s="176">
        <v>1</v>
      </c>
      <c r="G25" s="1079">
        <f t="shared" si="0"/>
        <v>0.60008521210011823</v>
      </c>
      <c r="H25" s="110">
        <v>166643</v>
      </c>
      <c r="I25" s="176">
        <v>2</v>
      </c>
      <c r="J25" s="1079">
        <f t="shared" si="1"/>
        <v>1.1979060602067586</v>
      </c>
      <c r="K25" s="110">
        <v>166958</v>
      </c>
      <c r="L25" s="329">
        <v>2</v>
      </c>
      <c r="M25" s="1091">
        <f t="shared" si="2"/>
        <v>1.194985839417803</v>
      </c>
      <c r="N25" s="368">
        <v>167366</v>
      </c>
      <c r="O25" s="758">
        <v>3</v>
      </c>
      <c r="P25" s="774">
        <f t="shared" si="3"/>
        <v>1.7887274396751671</v>
      </c>
      <c r="Q25" s="369">
        <v>167717</v>
      </c>
      <c r="R25" s="691">
        <v>4</v>
      </c>
      <c r="S25" s="1043">
        <f t="shared" si="5"/>
        <v>2.3790972515479001</v>
      </c>
      <c r="T25" s="668">
        <v>168131</v>
      </c>
    </row>
    <row r="26" spans="1:20" ht="14.25" customHeight="1">
      <c r="A26" s="962">
        <v>3</v>
      </c>
      <c r="B26" s="24" t="s">
        <v>49</v>
      </c>
      <c r="C26" s="158">
        <v>3</v>
      </c>
      <c r="D26" s="1079">
        <f t="shared" si="4"/>
        <v>0.82138671981951394</v>
      </c>
      <c r="E26" s="88">
        <v>365236</v>
      </c>
      <c r="F26" s="175">
        <v>4</v>
      </c>
      <c r="G26" s="1079">
        <f t="shared" si="0"/>
        <v>1.0951103323659859</v>
      </c>
      <c r="H26" s="110">
        <v>365260</v>
      </c>
      <c r="I26" s="175">
        <v>4</v>
      </c>
      <c r="J26" s="1079">
        <f t="shared" si="1"/>
        <v>1.0941727096913612</v>
      </c>
      <c r="K26" s="110">
        <v>365573</v>
      </c>
      <c r="L26" s="335">
        <v>2</v>
      </c>
      <c r="M26" s="1091">
        <f t="shared" si="2"/>
        <v>0.54584556937151341</v>
      </c>
      <c r="N26" s="369">
        <v>366404</v>
      </c>
      <c r="O26" s="335">
        <v>0</v>
      </c>
      <c r="P26" s="774">
        <f t="shared" si="3"/>
        <v>0</v>
      </c>
      <c r="Q26" s="371">
        <v>367034</v>
      </c>
      <c r="R26" s="690">
        <v>3</v>
      </c>
      <c r="S26" s="1043">
        <f t="shared" si="5"/>
        <v>0.81618883344850668</v>
      </c>
      <c r="T26" s="680">
        <v>367562</v>
      </c>
    </row>
    <row r="27" spans="1:20" ht="14.25" customHeight="1">
      <c r="A27" s="963">
        <v>3</v>
      </c>
      <c r="B27" s="27" t="s">
        <v>50</v>
      </c>
      <c r="C27" s="177">
        <v>2</v>
      </c>
      <c r="D27" s="1083">
        <f t="shared" si="4"/>
        <v>0.7093959493491292</v>
      </c>
      <c r="E27" s="89">
        <v>281930</v>
      </c>
      <c r="F27" s="177">
        <v>4</v>
      </c>
      <c r="G27" s="1083">
        <f t="shared" si="0"/>
        <v>1.4232646845333827</v>
      </c>
      <c r="H27" s="111">
        <v>281044</v>
      </c>
      <c r="I27" s="177">
        <v>5</v>
      </c>
      <c r="J27" s="1083">
        <f t="shared" si="1"/>
        <v>1.7839558149823744</v>
      </c>
      <c r="K27" s="111">
        <v>280276</v>
      </c>
      <c r="L27" s="329">
        <v>2</v>
      </c>
      <c r="M27" s="1094">
        <f t="shared" si="2"/>
        <v>0.71393894394151414</v>
      </c>
      <c r="N27" s="371">
        <v>280136</v>
      </c>
      <c r="O27" s="755">
        <v>5</v>
      </c>
      <c r="P27" s="775">
        <f t="shared" si="3"/>
        <v>1.7872781540991225</v>
      </c>
      <c r="Q27" s="369">
        <v>279755</v>
      </c>
      <c r="R27" s="691">
        <v>3</v>
      </c>
      <c r="S27" s="1045">
        <f t="shared" si="5"/>
        <v>1.0751108260076476</v>
      </c>
      <c r="T27" s="668">
        <v>279041</v>
      </c>
    </row>
    <row r="28" spans="1:20" ht="14.25" customHeight="1">
      <c r="A28" s="956"/>
      <c r="B28" s="535" t="s">
        <v>98</v>
      </c>
      <c r="C28" s="521">
        <f>SUM(C23:C27)</f>
        <v>18</v>
      </c>
      <c r="D28" s="483">
        <f t="shared" si="4"/>
        <v>1.0615273018924674</v>
      </c>
      <c r="E28" s="518">
        <f>SUM(E23:E27)</f>
        <v>1695670</v>
      </c>
      <c r="F28" s="521">
        <f>SUM(F23:F27)</f>
        <v>18</v>
      </c>
      <c r="G28" s="1085">
        <f t="shared" si="0"/>
        <v>1.1741698293148457</v>
      </c>
      <c r="H28" s="478">
        <f>SUM(H23:H27)</f>
        <v>1532998</v>
      </c>
      <c r="I28" s="521">
        <f>SUM(I23:I27)</f>
        <v>17</v>
      </c>
      <c r="J28" s="483">
        <f t="shared" si="1"/>
        <v>1.1092818835345375</v>
      </c>
      <c r="K28" s="478">
        <f>SUM(K23:K27)</f>
        <v>1532523</v>
      </c>
      <c r="L28" s="481">
        <f>SUM(L23:L27)</f>
        <v>12</v>
      </c>
      <c r="M28" s="1102">
        <f t="shared" si="2"/>
        <v>0.78226551917006848</v>
      </c>
      <c r="N28" s="485">
        <f>SUM(N23:N27)</f>
        <v>1534006</v>
      </c>
      <c r="O28" s="824">
        <f>SUM(O23:O27)</f>
        <v>18</v>
      </c>
      <c r="P28" s="787">
        <f t="shared" si="3"/>
        <v>1.1731657878785904</v>
      </c>
      <c r="Q28" s="462">
        <f>SUM(Q23:Q27)</f>
        <v>1534310</v>
      </c>
      <c r="R28" s="926">
        <f>SUM(R23:R27)</f>
        <v>22</v>
      </c>
      <c r="S28" s="811">
        <f t="shared" si="5"/>
        <v>1.4341132519235045</v>
      </c>
      <c r="T28" s="925">
        <f>SUM(T23:T27)</f>
        <v>1534049</v>
      </c>
    </row>
    <row r="29" spans="1:20" ht="14.25" customHeight="1">
      <c r="A29" s="963">
        <v>4</v>
      </c>
      <c r="B29" s="401" t="s">
        <v>2</v>
      </c>
      <c r="C29" s="178">
        <v>10</v>
      </c>
      <c r="D29" s="1081">
        <f t="shared" si="4"/>
        <v>1.7335799639762084</v>
      </c>
      <c r="E29" s="90">
        <v>576841</v>
      </c>
      <c r="F29" s="178">
        <v>7</v>
      </c>
      <c r="G29" s="1080">
        <f t="shared" si="0"/>
        <v>1.187507421921387</v>
      </c>
      <c r="H29" s="113">
        <v>589470</v>
      </c>
      <c r="I29" s="178">
        <v>7</v>
      </c>
      <c r="J29" s="1081">
        <f t="shared" si="1"/>
        <v>1.1653847434488729</v>
      </c>
      <c r="K29" s="113">
        <v>600660</v>
      </c>
      <c r="L29" s="384">
        <v>6</v>
      </c>
      <c r="M29" s="1092">
        <f t="shared" si="2"/>
        <v>0.98357592140572669</v>
      </c>
      <c r="N29" s="368">
        <v>610019</v>
      </c>
      <c r="O29" s="757">
        <v>8</v>
      </c>
      <c r="P29" s="785">
        <f t="shared" si="3"/>
        <v>1.2924029324622537</v>
      </c>
      <c r="Q29" s="369">
        <v>619002</v>
      </c>
      <c r="R29" s="689">
        <v>12</v>
      </c>
      <c r="S29" s="1042">
        <f t="shared" si="5"/>
        <v>1.9070018752185107</v>
      </c>
      <c r="T29" s="668">
        <v>629260</v>
      </c>
    </row>
    <row r="30" spans="1:20" ht="14.25" customHeight="1">
      <c r="A30" s="962">
        <v>4</v>
      </c>
      <c r="B30" s="163" t="s">
        <v>3</v>
      </c>
      <c r="C30" s="158">
        <v>4</v>
      </c>
      <c r="D30" s="1079">
        <f t="shared" si="4"/>
        <v>0.78631497418921092</v>
      </c>
      <c r="E30" s="91">
        <v>508702</v>
      </c>
      <c r="F30" s="175">
        <v>2</v>
      </c>
      <c r="G30" s="1079">
        <f t="shared" si="0"/>
        <v>0.38202933985330073</v>
      </c>
      <c r="H30" s="114">
        <v>523520</v>
      </c>
      <c r="I30" s="175">
        <v>4</v>
      </c>
      <c r="J30" s="1079">
        <f t="shared" si="1"/>
        <v>0.74547311451212517</v>
      </c>
      <c r="K30" s="114">
        <v>536572</v>
      </c>
      <c r="L30" s="384">
        <v>6</v>
      </c>
      <c r="M30" s="1091">
        <f t="shared" si="2"/>
        <v>1.0956282606353549</v>
      </c>
      <c r="N30" s="369">
        <v>547631</v>
      </c>
      <c r="O30" s="756">
        <v>9</v>
      </c>
      <c r="P30" s="774">
        <f t="shared" si="3"/>
        <v>1.6124033229840928</v>
      </c>
      <c r="Q30" s="371">
        <v>558173</v>
      </c>
      <c r="R30" s="691">
        <v>10</v>
      </c>
      <c r="S30" s="1043">
        <f t="shared" si="5"/>
        <v>1.7573240874655345</v>
      </c>
      <c r="T30" s="680">
        <v>569047</v>
      </c>
    </row>
    <row r="31" spans="1:20" ht="14.25" customHeight="1">
      <c r="A31" s="963">
        <v>4</v>
      </c>
      <c r="B31" s="24" t="s">
        <v>4</v>
      </c>
      <c r="C31" s="166">
        <v>2</v>
      </c>
      <c r="D31" s="1079">
        <f t="shared" si="4"/>
        <v>0.49700801176914972</v>
      </c>
      <c r="E31" s="91">
        <v>402408</v>
      </c>
      <c r="F31" s="176">
        <v>4</v>
      </c>
      <c r="G31" s="1079">
        <f t="shared" si="0"/>
        <v>0.9856999578613268</v>
      </c>
      <c r="H31" s="114">
        <v>405803</v>
      </c>
      <c r="I31" s="176">
        <v>1</v>
      </c>
      <c r="J31" s="1079">
        <f t="shared" si="1"/>
        <v>0.24452568130967955</v>
      </c>
      <c r="K31" s="114">
        <v>408955</v>
      </c>
      <c r="L31" s="329">
        <v>4</v>
      </c>
      <c r="M31" s="1091">
        <f t="shared" si="2"/>
        <v>0.97131465009603879</v>
      </c>
      <c r="N31" s="370">
        <v>411813</v>
      </c>
      <c r="O31" s="755">
        <v>7</v>
      </c>
      <c r="P31" s="774">
        <f t="shared" si="3"/>
        <v>1.6885290981807306</v>
      </c>
      <c r="Q31" s="369">
        <v>414562</v>
      </c>
      <c r="R31" s="690">
        <v>8</v>
      </c>
      <c r="S31" s="1043">
        <f t="shared" si="5"/>
        <v>1.9162778219586276</v>
      </c>
      <c r="T31" s="668">
        <v>417476</v>
      </c>
    </row>
    <row r="32" spans="1:20" ht="14.25" customHeight="1">
      <c r="A32" s="962">
        <v>4</v>
      </c>
      <c r="B32" s="68" t="s">
        <v>5</v>
      </c>
      <c r="C32" s="158">
        <v>1</v>
      </c>
      <c r="D32" s="1079">
        <f t="shared" si="4"/>
        <v>0.67570306904333954</v>
      </c>
      <c r="E32" s="91">
        <v>147994</v>
      </c>
      <c r="F32" s="175">
        <v>1</v>
      </c>
      <c r="G32" s="1079">
        <f t="shared" si="0"/>
        <v>0.67601368251693417</v>
      </c>
      <c r="H32" s="114">
        <v>147926</v>
      </c>
      <c r="I32" s="175">
        <v>3</v>
      </c>
      <c r="J32" s="1079">
        <f t="shared" si="1"/>
        <v>2.0312267255271035</v>
      </c>
      <c r="K32" s="114">
        <v>147694</v>
      </c>
      <c r="L32" s="335">
        <v>0</v>
      </c>
      <c r="M32" s="1091">
        <f t="shared" si="2"/>
        <v>0</v>
      </c>
      <c r="N32" s="371">
        <v>147588</v>
      </c>
      <c r="O32" s="756">
        <v>1</v>
      </c>
      <c r="P32" s="774">
        <f t="shared" si="3"/>
        <v>0.67828340037034274</v>
      </c>
      <c r="Q32" s="371">
        <v>147431</v>
      </c>
      <c r="R32" s="928">
        <v>2</v>
      </c>
      <c r="S32" s="1043">
        <f t="shared" si="5"/>
        <v>1.3576257840288903</v>
      </c>
      <c r="T32" s="680">
        <v>147316</v>
      </c>
    </row>
    <row r="33" spans="1:20">
      <c r="A33" s="1024">
        <v>4</v>
      </c>
      <c r="B33" s="24" t="s">
        <v>7</v>
      </c>
      <c r="C33" s="166">
        <v>4</v>
      </c>
      <c r="D33" s="1079">
        <f t="shared" si="4"/>
        <v>1.0632557422455429</v>
      </c>
      <c r="E33" s="91">
        <v>376203</v>
      </c>
      <c r="F33" s="176">
        <v>5</v>
      </c>
      <c r="G33" s="1079">
        <f t="shared" si="0"/>
        <v>1.3283634827565136</v>
      </c>
      <c r="H33" s="115">
        <v>376403</v>
      </c>
      <c r="I33" s="176">
        <v>8</v>
      </c>
      <c r="J33" s="1079">
        <f t="shared" si="1"/>
        <v>2.1226915729144555</v>
      </c>
      <c r="K33" s="115">
        <v>376880</v>
      </c>
      <c r="L33" s="335">
        <v>4</v>
      </c>
      <c r="M33" s="1091">
        <f t="shared" si="2"/>
        <v>1.0594595167275414</v>
      </c>
      <c r="N33" s="371">
        <v>377551</v>
      </c>
      <c r="O33" s="756">
        <v>9</v>
      </c>
      <c r="P33" s="774">
        <f t="shared" si="3"/>
        <v>2.3824335234868239</v>
      </c>
      <c r="Q33" s="369">
        <v>377765</v>
      </c>
      <c r="R33" s="691">
        <v>8</v>
      </c>
      <c r="S33" s="1043">
        <f t="shared" si="5"/>
        <v>2.1164077153643261</v>
      </c>
      <c r="T33" s="668">
        <v>377999</v>
      </c>
    </row>
    <row r="34" spans="1:20">
      <c r="A34" s="963">
        <v>4</v>
      </c>
      <c r="B34" s="46" t="s">
        <v>8</v>
      </c>
      <c r="C34" s="168">
        <v>0</v>
      </c>
      <c r="D34" s="1079">
        <f t="shared" si="4"/>
        <v>0</v>
      </c>
      <c r="E34" s="91">
        <v>112181</v>
      </c>
      <c r="F34" s="179">
        <v>0</v>
      </c>
      <c r="G34" s="1079">
        <f t="shared" si="0"/>
        <v>0</v>
      </c>
      <c r="H34" s="116">
        <v>111855</v>
      </c>
      <c r="I34" s="179">
        <v>2</v>
      </c>
      <c r="J34" s="1079">
        <f t="shared" si="1"/>
        <v>1.792692983399663</v>
      </c>
      <c r="K34" s="116">
        <v>111564</v>
      </c>
      <c r="L34" s="329">
        <v>0</v>
      </c>
      <c r="M34" s="1091">
        <f t="shared" si="2"/>
        <v>0</v>
      </c>
      <c r="N34" s="371">
        <v>111389</v>
      </c>
      <c r="O34" s="755">
        <v>2</v>
      </c>
      <c r="P34" s="774">
        <f t="shared" si="3"/>
        <v>1.7995159302147723</v>
      </c>
      <c r="Q34" s="371">
        <v>111141</v>
      </c>
      <c r="R34" s="690">
        <v>0</v>
      </c>
      <c r="S34" s="1043">
        <f t="shared" si="5"/>
        <v>0</v>
      </c>
      <c r="T34" s="680">
        <v>110777</v>
      </c>
    </row>
    <row r="35" spans="1:20">
      <c r="A35" s="962">
        <v>4</v>
      </c>
      <c r="B35" s="24" t="s">
        <v>6</v>
      </c>
      <c r="C35" s="158">
        <v>5</v>
      </c>
      <c r="D35" s="1079">
        <f t="shared" si="4"/>
        <v>1.6095387705699056</v>
      </c>
      <c r="E35" s="91">
        <v>310648</v>
      </c>
      <c r="F35" s="175">
        <v>4</v>
      </c>
      <c r="G35" s="1079">
        <f t="shared" si="0"/>
        <v>1.2792222328824074</v>
      </c>
      <c r="H35" s="115">
        <v>312690</v>
      </c>
      <c r="I35" s="175">
        <v>5</v>
      </c>
      <c r="J35" s="1079">
        <f t="shared" si="1"/>
        <v>1.5890470167231308</v>
      </c>
      <c r="K35" s="115">
        <v>314654</v>
      </c>
      <c r="L35" s="356">
        <v>3</v>
      </c>
      <c r="M35" s="1091">
        <f t="shared" si="2"/>
        <v>0.94684715677579612</v>
      </c>
      <c r="N35" s="371">
        <v>316841</v>
      </c>
      <c r="O35" s="755">
        <v>5</v>
      </c>
      <c r="P35" s="774">
        <f t="shared" si="3"/>
        <v>1.5673538991062947</v>
      </c>
      <c r="Q35" s="369">
        <v>319009</v>
      </c>
      <c r="R35" s="928">
        <v>5</v>
      </c>
      <c r="S35" s="1043">
        <f t="shared" si="5"/>
        <v>1.5557180416621292</v>
      </c>
      <c r="T35" s="668">
        <v>321395</v>
      </c>
    </row>
    <row r="36" spans="1:20" ht="14.25" customHeight="1">
      <c r="A36" s="963">
        <v>4</v>
      </c>
      <c r="B36" s="27" t="s">
        <v>19</v>
      </c>
      <c r="C36" s="177">
        <v>1</v>
      </c>
      <c r="D36" s="1083">
        <f t="shared" si="4"/>
        <v>0.78504643549665964</v>
      </c>
      <c r="E36" s="92">
        <v>127381</v>
      </c>
      <c r="F36" s="177">
        <v>1</v>
      </c>
      <c r="G36" s="1083">
        <f t="shared" si="0"/>
        <v>0.7817935908561422</v>
      </c>
      <c r="H36" s="117">
        <v>127911</v>
      </c>
      <c r="I36" s="177">
        <v>2</v>
      </c>
      <c r="J36" s="1083">
        <f t="shared" si="1"/>
        <v>1.5562870104504674</v>
      </c>
      <c r="K36" s="117">
        <v>128511</v>
      </c>
      <c r="L36" s="356">
        <v>5</v>
      </c>
      <c r="M36" s="1094">
        <f t="shared" si="2"/>
        <v>3.8749176579997675</v>
      </c>
      <c r="N36" s="369">
        <v>129035</v>
      </c>
      <c r="O36" s="755">
        <v>3</v>
      </c>
      <c r="P36" s="775">
        <f t="shared" si="3"/>
        <v>2.3162088293880578</v>
      </c>
      <c r="Q36" s="393">
        <v>129522</v>
      </c>
      <c r="R36" s="692">
        <v>5</v>
      </c>
      <c r="S36" s="1044">
        <f t="shared" si="5"/>
        <v>3.8423115346192271</v>
      </c>
      <c r="T36" s="681">
        <v>130130</v>
      </c>
    </row>
    <row r="37" spans="1:20" ht="14.25" customHeight="1">
      <c r="A37" s="956"/>
      <c r="B37" s="535" t="s">
        <v>98</v>
      </c>
      <c r="C37" s="521">
        <f>SUM(C29:C36)</f>
        <v>27</v>
      </c>
      <c r="D37" s="483">
        <f t="shared" si="4"/>
        <v>1.0537169279234206</v>
      </c>
      <c r="E37" s="503">
        <f>SUM(E29:E36)</f>
        <v>2562358</v>
      </c>
      <c r="F37" s="521">
        <f>SUM(F29:F36)</f>
        <v>24</v>
      </c>
      <c r="G37" s="483">
        <f t="shared" si="0"/>
        <v>0.92464953856135323</v>
      </c>
      <c r="H37" s="490">
        <f>SUM(H29:H36)</f>
        <v>2595578</v>
      </c>
      <c r="I37" s="521">
        <f>SUM(I29:I36)</f>
        <v>32</v>
      </c>
      <c r="J37" s="1085">
        <f t="shared" si="1"/>
        <v>1.218820105961173</v>
      </c>
      <c r="K37" s="490">
        <f>SUM(K29:K36)</f>
        <v>2625490</v>
      </c>
      <c r="L37" s="481">
        <f>SUM(L29:L36)</f>
        <v>28</v>
      </c>
      <c r="M37" s="511">
        <f t="shared" si="2"/>
        <v>1.0558598904092853</v>
      </c>
      <c r="N37" s="485">
        <f>SUM(N29:N36)</f>
        <v>2651867</v>
      </c>
      <c r="O37" s="824">
        <f>SUM(O29:O36)</f>
        <v>44</v>
      </c>
      <c r="P37" s="787">
        <f t="shared" si="3"/>
        <v>1.6438734889907176</v>
      </c>
      <c r="Q37" s="462">
        <f>SUM(Q29:Q36)</f>
        <v>2676605</v>
      </c>
      <c r="R37" s="808">
        <f>SUM(R29:R36)</f>
        <v>50</v>
      </c>
      <c r="S37" s="811">
        <f t="shared" si="5"/>
        <v>1.8495228231116372</v>
      </c>
      <c r="T37" s="683">
        <f>SUM(T29:T36)</f>
        <v>2703400</v>
      </c>
    </row>
    <row r="38" spans="1:20" ht="14.25" customHeight="1">
      <c r="A38" s="963">
        <v>5</v>
      </c>
      <c r="B38" s="306" t="s">
        <v>20</v>
      </c>
      <c r="C38" s="167">
        <v>4</v>
      </c>
      <c r="D38" s="1081">
        <f t="shared" si="4"/>
        <v>0.93364797270013333</v>
      </c>
      <c r="E38" s="90">
        <v>428427</v>
      </c>
      <c r="F38" s="178">
        <v>5</v>
      </c>
      <c r="G38" s="1081">
        <f t="shared" si="0"/>
        <v>1.1613080044315514</v>
      </c>
      <c r="H38" s="113">
        <v>430549</v>
      </c>
      <c r="I38" s="178">
        <v>4</v>
      </c>
      <c r="J38" s="1080">
        <f t="shared" si="1"/>
        <v>0.92448569705065953</v>
      </c>
      <c r="K38" s="113">
        <v>432673</v>
      </c>
      <c r="L38" s="384">
        <v>7</v>
      </c>
      <c r="M38" s="1093">
        <f t="shared" si="2"/>
        <v>1.6104541480697556</v>
      </c>
      <c r="N38" s="368">
        <v>434660</v>
      </c>
      <c r="O38" s="755">
        <v>8</v>
      </c>
      <c r="P38" s="785">
        <f t="shared" si="3"/>
        <v>1.8325800665684708</v>
      </c>
      <c r="Q38" s="369">
        <v>436543</v>
      </c>
      <c r="R38" s="695">
        <v>7</v>
      </c>
      <c r="S38" s="1042">
        <f t="shared" si="5"/>
        <v>1.587161226104721</v>
      </c>
      <c r="T38" s="668">
        <v>441039</v>
      </c>
    </row>
    <row r="39" spans="1:20" ht="14.25" customHeight="1">
      <c r="A39" s="962">
        <v>5</v>
      </c>
      <c r="B39" s="163" t="s">
        <v>22</v>
      </c>
      <c r="C39" s="158">
        <v>3</v>
      </c>
      <c r="D39" s="1079">
        <f t="shared" si="4"/>
        <v>0.72108277789929354</v>
      </c>
      <c r="E39" s="93">
        <v>416041</v>
      </c>
      <c r="F39" s="175">
        <v>5</v>
      </c>
      <c r="G39" s="1079">
        <f t="shared" si="0"/>
        <v>1.1979692026077393</v>
      </c>
      <c r="H39" s="118">
        <v>417373</v>
      </c>
      <c r="I39" s="175">
        <v>3</v>
      </c>
      <c r="J39" s="1079">
        <f t="shared" si="1"/>
        <v>0.71861967532763071</v>
      </c>
      <c r="K39" s="118">
        <v>417467</v>
      </c>
      <c r="L39" s="372">
        <v>4</v>
      </c>
      <c r="M39" s="1091">
        <f t="shared" si="2"/>
        <v>0.95437832988564164</v>
      </c>
      <c r="N39" s="369">
        <v>419121</v>
      </c>
      <c r="O39" s="756">
        <v>5</v>
      </c>
      <c r="P39" s="774">
        <f t="shared" si="3"/>
        <v>1.1855280223258637</v>
      </c>
      <c r="Q39" s="371">
        <v>421753</v>
      </c>
      <c r="R39" s="690">
        <v>6</v>
      </c>
      <c r="S39" s="1043">
        <f t="shared" si="5"/>
        <v>1.3930163447251114</v>
      </c>
      <c r="T39" s="680">
        <v>430720</v>
      </c>
    </row>
    <row r="40" spans="1:20" ht="14.25" customHeight="1">
      <c r="A40" s="963">
        <v>5</v>
      </c>
      <c r="B40" s="24" t="s">
        <v>10</v>
      </c>
      <c r="C40" s="166">
        <v>1</v>
      </c>
      <c r="D40" s="1079">
        <f t="shared" si="4"/>
        <v>0.22987237485747913</v>
      </c>
      <c r="E40" s="91">
        <v>435024</v>
      </c>
      <c r="F40" s="176">
        <v>1</v>
      </c>
      <c r="G40" s="1079">
        <f t="shared" si="0"/>
        <v>0.22969127196135675</v>
      </c>
      <c r="H40" s="114">
        <v>435367</v>
      </c>
      <c r="I40" s="176">
        <v>7</v>
      </c>
      <c r="J40" s="1079">
        <f t="shared" si="1"/>
        <v>1.605305764882331</v>
      </c>
      <c r="K40" s="114">
        <v>436054</v>
      </c>
      <c r="L40" s="335">
        <v>5</v>
      </c>
      <c r="M40" s="1091">
        <f t="shared" si="2"/>
        <v>1.1441150155942876</v>
      </c>
      <c r="N40" s="371">
        <v>437019</v>
      </c>
      <c r="O40" s="755">
        <v>6</v>
      </c>
      <c r="P40" s="774">
        <f t="shared" si="3"/>
        <v>1.3709491309324968</v>
      </c>
      <c r="Q40" s="369">
        <v>437653</v>
      </c>
      <c r="R40" s="691">
        <v>3</v>
      </c>
      <c r="S40" s="1043">
        <f t="shared" si="5"/>
        <v>0.68464389388932501</v>
      </c>
      <c r="T40" s="668">
        <v>438184</v>
      </c>
    </row>
    <row r="41" spans="1:20" ht="14.25" customHeight="1">
      <c r="A41" s="962">
        <v>5</v>
      </c>
      <c r="B41" s="46" t="s">
        <v>21</v>
      </c>
      <c r="C41" s="158">
        <v>7</v>
      </c>
      <c r="D41" s="1079">
        <f t="shared" si="4"/>
        <v>1.57426481832984</v>
      </c>
      <c r="E41" s="93">
        <v>444652</v>
      </c>
      <c r="F41" s="175">
        <v>10</v>
      </c>
      <c r="G41" s="1079">
        <f t="shared" si="0"/>
        <v>2.2284122562674096</v>
      </c>
      <c r="H41" s="118">
        <v>448750</v>
      </c>
      <c r="I41" s="175">
        <v>6</v>
      </c>
      <c r="J41" s="1079">
        <f t="shared" si="1"/>
        <v>1.3260987280503034</v>
      </c>
      <c r="K41" s="118">
        <v>452455</v>
      </c>
      <c r="L41" s="329">
        <v>4</v>
      </c>
      <c r="M41" s="1091">
        <f t="shared" si="2"/>
        <v>0.87615734909832454</v>
      </c>
      <c r="N41" s="369">
        <v>456539</v>
      </c>
      <c r="O41" s="756">
        <v>10</v>
      </c>
      <c r="P41" s="774">
        <f t="shared" si="3"/>
        <v>2.170247212860017</v>
      </c>
      <c r="Q41" s="371">
        <v>460777</v>
      </c>
      <c r="R41" s="690">
        <v>8</v>
      </c>
      <c r="S41" s="1043">
        <f t="shared" si="5"/>
        <v>1.7196682759895616</v>
      </c>
      <c r="T41" s="680">
        <v>465206</v>
      </c>
    </row>
    <row r="42" spans="1:20" ht="14.25" customHeight="1">
      <c r="A42" s="963">
        <v>5</v>
      </c>
      <c r="B42" s="24" t="s">
        <v>25</v>
      </c>
      <c r="C42" s="166">
        <v>6</v>
      </c>
      <c r="D42" s="1079">
        <f t="shared" si="4"/>
        <v>2.3815477678943546</v>
      </c>
      <c r="E42" s="91">
        <v>251937</v>
      </c>
      <c r="F42" s="176">
        <v>2</v>
      </c>
      <c r="G42" s="1079">
        <f t="shared" si="0"/>
        <v>0.78140872364699077</v>
      </c>
      <c r="H42" s="114">
        <v>255948</v>
      </c>
      <c r="I42" s="176">
        <v>2</v>
      </c>
      <c r="J42" s="1079">
        <f t="shared" si="1"/>
        <v>0.76790465695779209</v>
      </c>
      <c r="K42" s="114">
        <v>260449</v>
      </c>
      <c r="L42" s="335">
        <v>4</v>
      </c>
      <c r="M42" s="1091">
        <f t="shared" si="2"/>
        <v>1.505513944822914</v>
      </c>
      <c r="N42" s="371">
        <v>265690</v>
      </c>
      <c r="O42" s="755">
        <v>5</v>
      </c>
      <c r="P42" s="774">
        <f t="shared" si="3"/>
        <v>1.8402514519583957</v>
      </c>
      <c r="Q42" s="369">
        <v>271702</v>
      </c>
      <c r="R42" s="691">
        <v>3</v>
      </c>
      <c r="S42" s="1043">
        <f t="shared" si="5"/>
        <v>1.0771528695352444</v>
      </c>
      <c r="T42" s="668">
        <v>278512</v>
      </c>
    </row>
    <row r="43" spans="1:20" ht="14.25" customHeight="1">
      <c r="A43" s="962">
        <v>5</v>
      </c>
      <c r="B43" s="46" t="s">
        <v>26</v>
      </c>
      <c r="C43" s="158">
        <v>0</v>
      </c>
      <c r="D43" s="1079">
        <f t="shared" si="4"/>
        <v>0</v>
      </c>
      <c r="E43" s="91">
        <v>100548</v>
      </c>
      <c r="F43" s="175">
        <v>1</v>
      </c>
      <c r="G43" s="1079">
        <f t="shared" si="0"/>
        <v>0.99287118489247206</v>
      </c>
      <c r="H43" s="119">
        <v>100718</v>
      </c>
      <c r="I43" s="175">
        <v>3</v>
      </c>
      <c r="J43" s="1079">
        <f t="shared" si="1"/>
        <v>2.9760723780802349</v>
      </c>
      <c r="K43" s="119">
        <v>100804</v>
      </c>
      <c r="L43" s="345">
        <v>1</v>
      </c>
      <c r="M43" s="1091">
        <f t="shared" si="2"/>
        <v>0.99183718000852983</v>
      </c>
      <c r="N43" s="369">
        <v>100823</v>
      </c>
      <c r="O43" s="756">
        <v>2</v>
      </c>
      <c r="P43" s="774">
        <f t="shared" si="3"/>
        <v>1.9832022767162136</v>
      </c>
      <c r="Q43" s="371">
        <v>100847</v>
      </c>
      <c r="R43" s="690">
        <v>2</v>
      </c>
      <c r="S43" s="1043">
        <f t="shared" si="5"/>
        <v>1.9817284635659222</v>
      </c>
      <c r="T43" s="680">
        <v>100922</v>
      </c>
    </row>
    <row r="44" spans="1:20" ht="14.25" customHeight="1">
      <c r="A44" s="963">
        <v>5</v>
      </c>
      <c r="B44" s="24" t="s">
        <v>23</v>
      </c>
      <c r="C44" s="158">
        <v>1</v>
      </c>
      <c r="D44" s="1079">
        <f t="shared" si="4"/>
        <v>0.4193329251826195</v>
      </c>
      <c r="E44" s="93">
        <v>238474</v>
      </c>
      <c r="F44" s="175">
        <v>8</v>
      </c>
      <c r="G44" s="1079">
        <f t="shared" si="0"/>
        <v>3.3377280085445835</v>
      </c>
      <c r="H44" s="118">
        <v>239684</v>
      </c>
      <c r="I44" s="175">
        <v>3</v>
      </c>
      <c r="J44" s="1079">
        <f t="shared" si="1"/>
        <v>1.2448804292347719</v>
      </c>
      <c r="K44" s="118">
        <v>240987</v>
      </c>
      <c r="L44" s="335">
        <v>3</v>
      </c>
      <c r="M44" s="1091">
        <f t="shared" si="2"/>
        <v>1.2375931288829485</v>
      </c>
      <c r="N44" s="371">
        <v>242406</v>
      </c>
      <c r="O44" s="756">
        <v>5</v>
      </c>
      <c r="P44" s="774">
        <f t="shared" si="3"/>
        <v>2.0503819861640222</v>
      </c>
      <c r="Q44" s="371">
        <v>243857</v>
      </c>
      <c r="R44" s="691">
        <v>4</v>
      </c>
      <c r="S44" s="1043">
        <f t="shared" si="5"/>
        <v>1.627590921297841</v>
      </c>
      <c r="T44" s="680">
        <v>245762</v>
      </c>
    </row>
    <row r="45" spans="1:20" ht="14.25" customHeight="1">
      <c r="A45" s="1025">
        <v>5</v>
      </c>
      <c r="B45" s="27" t="s">
        <v>24</v>
      </c>
      <c r="C45" s="177">
        <v>1</v>
      </c>
      <c r="D45" s="1083">
        <f t="shared" si="4"/>
        <v>0.39642111021696125</v>
      </c>
      <c r="E45" s="92">
        <v>252257</v>
      </c>
      <c r="F45" s="177">
        <v>5</v>
      </c>
      <c r="G45" s="1083">
        <f t="shared" si="0"/>
        <v>1.9619768879122603</v>
      </c>
      <c r="H45" s="117">
        <v>254845</v>
      </c>
      <c r="I45" s="177">
        <v>5</v>
      </c>
      <c r="J45" s="1083">
        <f t="shared" si="1"/>
        <v>1.9413555320867242</v>
      </c>
      <c r="K45" s="117">
        <v>257552</v>
      </c>
      <c r="L45" s="329">
        <v>4</v>
      </c>
      <c r="M45" s="1094">
        <f t="shared" si="2"/>
        <v>1.5368478482209065</v>
      </c>
      <c r="N45" s="369">
        <v>260273</v>
      </c>
      <c r="O45" s="755">
        <v>5</v>
      </c>
      <c r="P45" s="775">
        <f t="shared" si="3"/>
        <v>1.9007504162643412</v>
      </c>
      <c r="Q45" s="669">
        <v>263054</v>
      </c>
      <c r="R45" s="692">
        <v>3</v>
      </c>
      <c r="S45" s="1045">
        <f t="shared" si="5"/>
        <v>1.1228679544714473</v>
      </c>
      <c r="T45" s="682">
        <v>267173</v>
      </c>
    </row>
    <row r="46" spans="1:20" ht="14.25" customHeight="1">
      <c r="A46" s="975"/>
      <c r="B46" s="535" t="s">
        <v>98</v>
      </c>
      <c r="C46" s="521">
        <f>SUM(C38:C45)</f>
        <v>23</v>
      </c>
      <c r="D46" s="483">
        <f t="shared" si="4"/>
        <v>0.89586189704599273</v>
      </c>
      <c r="E46" s="503">
        <f>SUM(E38:E45)</f>
        <v>2567360</v>
      </c>
      <c r="F46" s="521">
        <f>SUM(F38:F45)</f>
        <v>37</v>
      </c>
      <c r="G46" s="1085">
        <f t="shared" si="0"/>
        <v>1.4323131392665163</v>
      </c>
      <c r="H46" s="490">
        <f>SUM(H38:H45)</f>
        <v>2583234</v>
      </c>
      <c r="I46" s="521">
        <f>SUM(I38:I45)</f>
        <v>33</v>
      </c>
      <c r="J46" s="1085">
        <f t="shared" si="1"/>
        <v>1.2699922761378841</v>
      </c>
      <c r="K46" s="490">
        <f>SUM(K38:K45)</f>
        <v>2598441</v>
      </c>
      <c r="L46" s="481">
        <f>SUM(L38:L45)</f>
        <v>32</v>
      </c>
      <c r="M46" s="511">
        <f t="shared" si="2"/>
        <v>1.2229933450052761</v>
      </c>
      <c r="N46" s="480">
        <f>SUM(N38:N45)</f>
        <v>2616531</v>
      </c>
      <c r="O46" s="824">
        <f>SUM(O38:O45)</f>
        <v>46</v>
      </c>
      <c r="P46" s="466">
        <f t="shared" si="3"/>
        <v>1.744945159408327</v>
      </c>
      <c r="Q46" s="465">
        <f>SUM(Q38:Q45)</f>
        <v>2636186</v>
      </c>
      <c r="R46" s="808">
        <f>SUM(R38:R45)</f>
        <v>36</v>
      </c>
      <c r="S46" s="812">
        <f t="shared" si="5"/>
        <v>1.3495691500488469</v>
      </c>
      <c r="T46" s="925">
        <f>SUM(T38:T45)</f>
        <v>2667518</v>
      </c>
    </row>
    <row r="47" spans="1:20" ht="14.25" customHeight="1">
      <c r="A47" s="963">
        <v>6</v>
      </c>
      <c r="B47" s="306" t="s">
        <v>18</v>
      </c>
      <c r="C47" s="178">
        <v>11</v>
      </c>
      <c r="D47" s="1081">
        <f t="shared" si="4"/>
        <v>1.8117941208927864</v>
      </c>
      <c r="E47" s="90">
        <v>607133</v>
      </c>
      <c r="F47" s="178">
        <v>8</v>
      </c>
      <c r="G47" s="1080">
        <f t="shared" si="0"/>
        <v>1.2940816792003869</v>
      </c>
      <c r="H47" s="113">
        <v>618199</v>
      </c>
      <c r="I47" s="178">
        <v>6</v>
      </c>
      <c r="J47" s="1080">
        <f t="shared" si="1"/>
        <v>0.95418178117113095</v>
      </c>
      <c r="K47" s="113">
        <v>628811</v>
      </c>
      <c r="L47" s="329">
        <v>8</v>
      </c>
      <c r="M47" s="1093">
        <f t="shared" si="2"/>
        <v>1.2507876053202251</v>
      </c>
      <c r="N47" s="369">
        <v>639597</v>
      </c>
      <c r="O47" s="757">
        <v>12</v>
      </c>
      <c r="P47" s="773">
        <f t="shared" si="3"/>
        <v>1.845168809881494</v>
      </c>
      <c r="Q47" s="392">
        <v>650347</v>
      </c>
      <c r="R47" s="690">
        <v>8</v>
      </c>
      <c r="S47" s="1041">
        <f t="shared" si="5"/>
        <v>1.2108736453351092</v>
      </c>
      <c r="T47" s="684">
        <v>660680</v>
      </c>
    </row>
    <row r="48" spans="1:20" ht="14.25" customHeight="1">
      <c r="A48" s="962">
        <v>6</v>
      </c>
      <c r="B48" s="27" t="s">
        <v>11</v>
      </c>
      <c r="C48" s="158">
        <v>11</v>
      </c>
      <c r="D48" s="1079">
        <f t="shared" si="4"/>
        <v>1.6575476431932805</v>
      </c>
      <c r="E48" s="93">
        <v>663631</v>
      </c>
      <c r="F48" s="175">
        <v>5</v>
      </c>
      <c r="G48" s="1079">
        <f t="shared" si="0"/>
        <v>0.73956510613498838</v>
      </c>
      <c r="H48" s="118">
        <v>676073</v>
      </c>
      <c r="I48" s="175">
        <v>15</v>
      </c>
      <c r="J48" s="1079">
        <f t="shared" si="1"/>
        <v>2.1780513410262108</v>
      </c>
      <c r="K48" s="118">
        <v>688689</v>
      </c>
      <c r="L48" s="333">
        <v>19</v>
      </c>
      <c r="M48" s="1091">
        <f t="shared" si="2"/>
        <v>2.7061440865054562</v>
      </c>
      <c r="N48" s="371">
        <v>702106</v>
      </c>
      <c r="O48" s="758">
        <v>11</v>
      </c>
      <c r="P48" s="774">
        <f t="shared" si="3"/>
        <v>1.5338043507057593</v>
      </c>
      <c r="Q48" s="371">
        <v>717171</v>
      </c>
      <c r="R48" s="928">
        <v>14</v>
      </c>
      <c r="S48" s="1043">
        <f t="shared" si="5"/>
        <v>1.9079392076055908</v>
      </c>
      <c r="T48" s="680">
        <v>733776</v>
      </c>
    </row>
    <row r="49" spans="1:20" ht="14.25" customHeight="1">
      <c r="A49" s="963">
        <v>6</v>
      </c>
      <c r="B49" s="24" t="s">
        <v>17</v>
      </c>
      <c r="C49" s="166">
        <v>2</v>
      </c>
      <c r="D49" s="1079">
        <f t="shared" si="4"/>
        <v>0.63745426265665439</v>
      </c>
      <c r="E49" s="91">
        <v>313748</v>
      </c>
      <c r="F49" s="176">
        <v>0</v>
      </c>
      <c r="G49" s="1079">
        <f t="shared" si="0"/>
        <v>0</v>
      </c>
      <c r="H49" s="114">
        <v>320366</v>
      </c>
      <c r="I49" s="176">
        <v>1</v>
      </c>
      <c r="J49" s="1079">
        <f t="shared" si="1"/>
        <v>0.30639601685178092</v>
      </c>
      <c r="K49" s="114">
        <v>326375</v>
      </c>
      <c r="L49" s="335">
        <v>2</v>
      </c>
      <c r="M49" s="1091">
        <f t="shared" si="2"/>
        <v>0.60151099562099997</v>
      </c>
      <c r="N49" s="371">
        <v>332496</v>
      </c>
      <c r="O49" s="755">
        <v>6</v>
      </c>
      <c r="P49" s="774">
        <f t="shared" si="3"/>
        <v>1.7706270675759821</v>
      </c>
      <c r="Q49" s="369">
        <v>338863</v>
      </c>
      <c r="R49" s="691">
        <v>9</v>
      </c>
      <c r="S49" s="1043">
        <f t="shared" si="5"/>
        <v>2.6018854996921101</v>
      </c>
      <c r="T49" s="668">
        <v>345903</v>
      </c>
    </row>
    <row r="50" spans="1:20" ht="14.25" customHeight="1">
      <c r="A50" s="962">
        <v>6</v>
      </c>
      <c r="B50" s="46" t="s">
        <v>16</v>
      </c>
      <c r="C50" s="158">
        <v>3</v>
      </c>
      <c r="D50" s="1079">
        <f t="shared" si="4"/>
        <v>1.1538106519799392</v>
      </c>
      <c r="E50" s="93">
        <v>260008</v>
      </c>
      <c r="F50" s="175">
        <v>4</v>
      </c>
      <c r="G50" s="1079">
        <f t="shared" si="0"/>
        <v>1.5286487891190779</v>
      </c>
      <c r="H50" s="118">
        <v>261669</v>
      </c>
      <c r="I50" s="175">
        <v>4</v>
      </c>
      <c r="J50" s="1079">
        <f t="shared" si="1"/>
        <v>1.516702688355515</v>
      </c>
      <c r="K50" s="118">
        <v>263730</v>
      </c>
      <c r="L50" s="329">
        <v>1</v>
      </c>
      <c r="M50" s="1091">
        <f t="shared" si="2"/>
        <v>0.37622413929322535</v>
      </c>
      <c r="N50" s="369">
        <v>265799</v>
      </c>
      <c r="O50" s="756">
        <v>5</v>
      </c>
      <c r="P50" s="774">
        <f t="shared" si="3"/>
        <v>1.8699068412411695</v>
      </c>
      <c r="Q50" s="371">
        <v>267393</v>
      </c>
      <c r="R50" s="690">
        <v>6</v>
      </c>
      <c r="S50" s="1043">
        <f t="shared" si="5"/>
        <v>2.2272045613149416</v>
      </c>
      <c r="T50" s="680">
        <v>269396</v>
      </c>
    </row>
    <row r="51" spans="1:20" ht="14.25" customHeight="1">
      <c r="A51" s="963">
        <v>6</v>
      </c>
      <c r="B51" s="24" t="s">
        <v>15</v>
      </c>
      <c r="C51" s="166">
        <v>1</v>
      </c>
      <c r="D51" s="1079">
        <f t="shared" si="4"/>
        <v>0.90749042597600593</v>
      </c>
      <c r="E51" s="91">
        <v>110194</v>
      </c>
      <c r="F51" s="176">
        <v>1</v>
      </c>
      <c r="G51" s="1079">
        <f t="shared" si="0"/>
        <v>0.9021037058420236</v>
      </c>
      <c r="H51" s="114">
        <v>110852</v>
      </c>
      <c r="I51" s="176">
        <v>2</v>
      </c>
      <c r="J51" s="1079">
        <f t="shared" si="1"/>
        <v>0.89914311660987079</v>
      </c>
      <c r="K51" s="114">
        <v>222434</v>
      </c>
      <c r="L51" s="335">
        <v>2</v>
      </c>
      <c r="M51" s="1091">
        <f t="shared" si="2"/>
        <v>1.7868949127101834</v>
      </c>
      <c r="N51" s="371">
        <v>111926</v>
      </c>
      <c r="O51" s="756">
        <v>1</v>
      </c>
      <c r="P51" s="774">
        <f t="shared" si="3"/>
        <v>0.88926040212355384</v>
      </c>
      <c r="Q51" s="369">
        <v>112453</v>
      </c>
      <c r="R51" s="691">
        <v>1</v>
      </c>
      <c r="S51" s="1043">
        <f t="shared" si="5"/>
        <v>0.87747777787527526</v>
      </c>
      <c r="T51" s="668">
        <v>113963</v>
      </c>
    </row>
    <row r="52" spans="1:20" ht="14.25" customHeight="1">
      <c r="A52" s="962">
        <v>6</v>
      </c>
      <c r="B52" s="46" t="s">
        <v>12</v>
      </c>
      <c r="C52" s="158">
        <v>1</v>
      </c>
      <c r="D52" s="1079">
        <f t="shared" si="4"/>
        <v>0.29244212570332329</v>
      </c>
      <c r="E52" s="93">
        <v>341948</v>
      </c>
      <c r="F52" s="175">
        <v>6</v>
      </c>
      <c r="G52" s="1079">
        <f t="shared" si="0"/>
        <v>1.7405531477903677</v>
      </c>
      <c r="H52" s="118">
        <v>344718</v>
      </c>
      <c r="I52" s="175">
        <v>4</v>
      </c>
      <c r="J52" s="1079">
        <f t="shared" si="1"/>
        <v>1.1494979567673818</v>
      </c>
      <c r="K52" s="118">
        <v>347978</v>
      </c>
      <c r="L52" s="329">
        <v>2</v>
      </c>
      <c r="M52" s="1091">
        <f t="shared" si="2"/>
        <v>0.56993209259116773</v>
      </c>
      <c r="N52" s="369">
        <v>350919</v>
      </c>
      <c r="O52" s="756">
        <v>9</v>
      </c>
      <c r="P52" s="774">
        <f t="shared" si="3"/>
        <v>2.5473596617106371</v>
      </c>
      <c r="Q52" s="371">
        <v>353307</v>
      </c>
      <c r="R52" s="690">
        <v>3</v>
      </c>
      <c r="S52" s="1043">
        <f t="shared" si="5"/>
        <v>0.8432058687128462</v>
      </c>
      <c r="T52" s="680">
        <v>355785</v>
      </c>
    </row>
    <row r="53" spans="1:20" ht="14.25" customHeight="1">
      <c r="A53" s="1024">
        <v>6</v>
      </c>
      <c r="B53" s="24" t="s">
        <v>13</v>
      </c>
      <c r="C53" s="158">
        <v>2</v>
      </c>
      <c r="D53" s="1079">
        <f t="shared" si="4"/>
        <v>0.85506626763574178</v>
      </c>
      <c r="E53" s="91">
        <v>233900</v>
      </c>
      <c r="F53" s="175">
        <v>7</v>
      </c>
      <c r="G53" s="1079">
        <f t="shared" si="0"/>
        <v>2.9665542201352748</v>
      </c>
      <c r="H53" s="114">
        <v>235964</v>
      </c>
      <c r="I53" s="175">
        <v>1</v>
      </c>
      <c r="J53" s="1079">
        <f t="shared" si="1"/>
        <v>0.42037295488557447</v>
      </c>
      <c r="K53" s="114">
        <v>237884</v>
      </c>
      <c r="L53" s="335">
        <v>3</v>
      </c>
      <c r="M53" s="1091">
        <f t="shared" si="2"/>
        <v>1.2521756552009116</v>
      </c>
      <c r="N53" s="371">
        <v>239583</v>
      </c>
      <c r="O53" s="755">
        <v>6</v>
      </c>
      <c r="P53" s="774">
        <f t="shared" si="3"/>
        <v>2.4884184856314571</v>
      </c>
      <c r="Q53" s="371">
        <v>241117</v>
      </c>
      <c r="R53" s="691">
        <v>5</v>
      </c>
      <c r="S53" s="1043">
        <f t="shared" si="5"/>
        <v>2.0595710325453416</v>
      </c>
      <c r="T53" s="680">
        <v>242769</v>
      </c>
    </row>
    <row r="54" spans="1:20" ht="14.25" customHeight="1">
      <c r="A54" s="963">
        <v>6</v>
      </c>
      <c r="B54" s="27" t="s">
        <v>14</v>
      </c>
      <c r="C54" s="177">
        <v>0</v>
      </c>
      <c r="D54" s="1083">
        <f t="shared" si="4"/>
        <v>0</v>
      </c>
      <c r="E54" s="92">
        <v>269826</v>
      </c>
      <c r="F54" s="177">
        <v>1</v>
      </c>
      <c r="G54" s="1083">
        <f t="shared" si="0"/>
        <v>0.36921895422423406</v>
      </c>
      <c r="H54" s="117">
        <v>270842</v>
      </c>
      <c r="I54" s="177">
        <v>4</v>
      </c>
      <c r="J54" s="1083">
        <f t="shared" si="1"/>
        <v>1.4703720041170416</v>
      </c>
      <c r="K54" s="117">
        <v>272040</v>
      </c>
      <c r="L54" s="329">
        <v>3</v>
      </c>
      <c r="M54" s="1094">
        <f t="shared" si="2"/>
        <v>1.0971288138940394</v>
      </c>
      <c r="N54" s="369">
        <v>273441</v>
      </c>
      <c r="O54" s="756">
        <v>3</v>
      </c>
      <c r="P54" s="777">
        <f t="shared" si="3"/>
        <v>1.0931590109097269</v>
      </c>
      <c r="Q54" s="369">
        <v>274434</v>
      </c>
      <c r="R54" s="690">
        <v>1</v>
      </c>
      <c r="S54" s="1045">
        <f t="shared" si="5"/>
        <v>0.36211547862613386</v>
      </c>
      <c r="T54" s="668">
        <v>276155</v>
      </c>
    </row>
    <row r="55" spans="1:20" ht="14.25" customHeight="1">
      <c r="A55" s="975"/>
      <c r="B55" s="535" t="s">
        <v>98</v>
      </c>
      <c r="C55" s="521">
        <f>SUM(C47:C54)</f>
        <v>31</v>
      </c>
      <c r="D55" s="483">
        <f t="shared" si="4"/>
        <v>1.106989460031967</v>
      </c>
      <c r="E55" s="503">
        <f>SUM(E47:E54)</f>
        <v>2800388</v>
      </c>
      <c r="F55" s="521">
        <f>SUM(F47:F54)</f>
        <v>32</v>
      </c>
      <c r="G55" s="483">
        <f t="shared" si="0"/>
        <v>1.1272833211739388</v>
      </c>
      <c r="H55" s="490">
        <f>SUM(H47:H54)</f>
        <v>2838683</v>
      </c>
      <c r="I55" s="521">
        <f>SUM(I47:I54)</f>
        <v>37</v>
      </c>
      <c r="J55" s="483">
        <f t="shared" si="1"/>
        <v>1.2383109305036479</v>
      </c>
      <c r="K55" s="490">
        <f>SUM(K47:K54)</f>
        <v>2987941</v>
      </c>
      <c r="L55" s="481">
        <f>SUM(L47:L54)</f>
        <v>40</v>
      </c>
      <c r="M55" s="1102">
        <f t="shared" si="2"/>
        <v>1.3718046810777034</v>
      </c>
      <c r="N55" s="485">
        <f>SUM(N47:N54)</f>
        <v>2915867</v>
      </c>
      <c r="O55" s="824">
        <f>SUM(O47:O54)</f>
        <v>53</v>
      </c>
      <c r="P55" s="466">
        <f t="shared" si="3"/>
        <v>1.7935186297517669</v>
      </c>
      <c r="Q55" s="462">
        <f>SUM(Q47:Q54)</f>
        <v>2955085</v>
      </c>
      <c r="R55" s="808">
        <f>SUM(R47:R54)</f>
        <v>47</v>
      </c>
      <c r="S55" s="811">
        <f t="shared" si="5"/>
        <v>1.5674885531647094</v>
      </c>
      <c r="T55" s="925">
        <f>SUM(T47:T54)</f>
        <v>2998427</v>
      </c>
    </row>
    <row r="56" spans="1:20" ht="14.25" customHeight="1">
      <c r="A56" s="963">
        <v>7</v>
      </c>
      <c r="B56" s="27" t="s">
        <v>31</v>
      </c>
      <c r="C56" s="167">
        <v>11</v>
      </c>
      <c r="D56" s="1081">
        <f t="shared" si="4"/>
        <v>1.2360550516446274</v>
      </c>
      <c r="E56" s="93">
        <v>889928</v>
      </c>
      <c r="F56" s="178">
        <v>20</v>
      </c>
      <c r="G56" s="1081">
        <f t="shared" si="0"/>
        <v>2.2441626524207221</v>
      </c>
      <c r="H56" s="118">
        <v>891201</v>
      </c>
      <c r="I56" s="178">
        <v>15</v>
      </c>
      <c r="J56" s="1081">
        <f t="shared" si="1"/>
        <v>1.6792517254311479</v>
      </c>
      <c r="K56" s="118">
        <v>893255</v>
      </c>
      <c r="L56" s="329">
        <v>14</v>
      </c>
      <c r="M56" s="1092">
        <f t="shared" si="2"/>
        <v>1.5594368205310996</v>
      </c>
      <c r="N56" s="369">
        <v>897760</v>
      </c>
      <c r="O56" s="755">
        <v>17</v>
      </c>
      <c r="P56" s="773">
        <f t="shared" si="3"/>
        <v>1.8833518344954723</v>
      </c>
      <c r="Q56" s="369">
        <v>902646</v>
      </c>
      <c r="R56" s="693">
        <v>19</v>
      </c>
      <c r="S56" s="1042">
        <f t="shared" si="5"/>
        <v>2.0939615658865005</v>
      </c>
      <c r="T56" s="668">
        <v>907371</v>
      </c>
    </row>
    <row r="57" spans="1:20" ht="14.25" customHeight="1">
      <c r="A57" s="967">
        <v>7</v>
      </c>
      <c r="B57" s="24" t="s">
        <v>36</v>
      </c>
      <c r="C57" s="158">
        <v>8</v>
      </c>
      <c r="D57" s="1079">
        <f t="shared" si="4"/>
        <v>1.6883229255259653</v>
      </c>
      <c r="E57" s="91">
        <v>473843</v>
      </c>
      <c r="F57" s="175">
        <v>5</v>
      </c>
      <c r="G57" s="1079">
        <f t="shared" si="0"/>
        <v>1.0544874769067243</v>
      </c>
      <c r="H57" s="119">
        <v>474164</v>
      </c>
      <c r="I57" s="175">
        <v>5</v>
      </c>
      <c r="J57" s="1079">
        <f t="shared" si="1"/>
        <v>1.0508771671714381</v>
      </c>
      <c r="K57" s="115">
        <v>475793</v>
      </c>
      <c r="L57" s="335">
        <v>4</v>
      </c>
      <c r="M57" s="1091">
        <f t="shared" si="2"/>
        <v>0.83120682919530864</v>
      </c>
      <c r="N57" s="371">
        <v>481228</v>
      </c>
      <c r="O57" s="756">
        <v>12</v>
      </c>
      <c r="P57" s="774">
        <f t="shared" si="3"/>
        <v>2.4668313961854564</v>
      </c>
      <c r="Q57" s="371">
        <v>486454</v>
      </c>
      <c r="R57" s="691">
        <v>6</v>
      </c>
      <c r="S57" s="1043">
        <f t="shared" si="5"/>
        <v>1.2256879684426205</v>
      </c>
      <c r="T57" s="680">
        <v>489521</v>
      </c>
    </row>
    <row r="58" spans="1:20" ht="14.25" customHeight="1">
      <c r="A58" s="967">
        <v>7</v>
      </c>
      <c r="B58" s="25" t="s">
        <v>37</v>
      </c>
      <c r="C58" s="158">
        <v>8</v>
      </c>
      <c r="D58" s="1079">
        <f t="shared" si="4"/>
        <v>1.220803716126512</v>
      </c>
      <c r="E58" s="93">
        <v>655306</v>
      </c>
      <c r="F58" s="175">
        <v>17</v>
      </c>
      <c r="G58" s="1079">
        <f t="shared" si="0"/>
        <v>2.595796336873287</v>
      </c>
      <c r="H58" s="118">
        <v>654905</v>
      </c>
      <c r="I58" s="175">
        <v>11</v>
      </c>
      <c r="J58" s="1079">
        <f t="shared" si="1"/>
        <v>1.6792918884095274</v>
      </c>
      <c r="K58" s="118">
        <v>655038</v>
      </c>
      <c r="L58" s="329">
        <v>11</v>
      </c>
      <c r="M58" s="1091">
        <f t="shared" si="2"/>
        <v>1.6768522738879039</v>
      </c>
      <c r="N58" s="369">
        <v>655991</v>
      </c>
      <c r="O58" s="755">
        <v>11</v>
      </c>
      <c r="P58" s="774">
        <f t="shared" si="3"/>
        <v>1.6773253065693208</v>
      </c>
      <c r="Q58" s="371">
        <v>655806</v>
      </c>
      <c r="R58" s="690">
        <v>11</v>
      </c>
      <c r="S58" s="1043">
        <f t="shared" si="5"/>
        <v>1.6771514040806619</v>
      </c>
      <c r="T58" s="680">
        <v>655874</v>
      </c>
    </row>
    <row r="59" spans="1:20">
      <c r="A59" s="1025">
        <v>7</v>
      </c>
      <c r="B59" s="27" t="s">
        <v>45</v>
      </c>
      <c r="C59" s="177">
        <v>8</v>
      </c>
      <c r="D59" s="1083">
        <f t="shared" si="4"/>
        <v>1.6245831928745782</v>
      </c>
      <c r="E59" s="92">
        <v>492434</v>
      </c>
      <c r="F59" s="177">
        <v>7</v>
      </c>
      <c r="G59" s="1083">
        <f t="shared" si="0"/>
        <v>1.4202873850074464</v>
      </c>
      <c r="H59" s="120">
        <v>492858</v>
      </c>
      <c r="I59" s="177">
        <v>11</v>
      </c>
      <c r="J59" s="1082">
        <f t="shared" si="1"/>
        <v>2.2288863673204733</v>
      </c>
      <c r="K59" s="120">
        <v>493520</v>
      </c>
      <c r="L59" s="358">
        <v>9</v>
      </c>
      <c r="M59" s="1094">
        <f t="shared" si="2"/>
        <v>1.8210845165324123</v>
      </c>
      <c r="N59" s="370">
        <v>494211</v>
      </c>
      <c r="O59" s="756">
        <v>14</v>
      </c>
      <c r="P59" s="775">
        <f t="shared" si="3"/>
        <v>2.8332051645282714</v>
      </c>
      <c r="Q59" s="369">
        <v>494140</v>
      </c>
      <c r="R59" s="691">
        <v>9</v>
      </c>
      <c r="S59" s="1044">
        <f t="shared" si="5"/>
        <v>1.8191373246553746</v>
      </c>
      <c r="T59" s="668">
        <v>494740</v>
      </c>
    </row>
    <row r="60" spans="1:20">
      <c r="A60" s="975"/>
      <c r="B60" s="535" t="s">
        <v>98</v>
      </c>
      <c r="C60" s="521">
        <f>SUM(C56:C59)</f>
        <v>35</v>
      </c>
      <c r="D60" s="483">
        <f t="shared" si="4"/>
        <v>1.3935833846636547</v>
      </c>
      <c r="E60" s="503">
        <f>SUM(E56:E59)</f>
        <v>2511511</v>
      </c>
      <c r="F60" s="520">
        <f>SUM(F56:F59)</f>
        <v>49</v>
      </c>
      <c r="G60" s="1085">
        <f t="shared" si="0"/>
        <v>1.9497614128687437</v>
      </c>
      <c r="H60" s="498">
        <f>SUM(H56:H59)</f>
        <v>2513128</v>
      </c>
      <c r="I60" s="520">
        <f>SUM(I56:I59)</f>
        <v>42</v>
      </c>
      <c r="J60" s="483">
        <f t="shared" si="1"/>
        <v>1.6682515055969838</v>
      </c>
      <c r="K60" s="498">
        <f>SUM(K56:K59)</f>
        <v>2517606</v>
      </c>
      <c r="L60" s="481">
        <f>SUM(L56:L59)</f>
        <v>38</v>
      </c>
      <c r="M60" s="1103">
        <f t="shared" si="2"/>
        <v>1.5024573084663468</v>
      </c>
      <c r="N60" s="485">
        <f>SUM(N56:N59)</f>
        <v>2529190</v>
      </c>
      <c r="O60" s="824">
        <f>SUM(O56:O59)</f>
        <v>54</v>
      </c>
      <c r="P60" s="466">
        <f t="shared" si="3"/>
        <v>2.126783051587092</v>
      </c>
      <c r="Q60" s="462">
        <f>SUM(Q56:Q59)</f>
        <v>2539046</v>
      </c>
      <c r="R60" s="808">
        <f>SUM(R56:R59)</f>
        <v>45</v>
      </c>
      <c r="S60" s="811">
        <f t="shared" si="5"/>
        <v>1.7664335236109356</v>
      </c>
      <c r="T60" s="925">
        <f>SUM(T56:T59)</f>
        <v>2547506</v>
      </c>
    </row>
    <row r="61" spans="1:20">
      <c r="A61" s="1026">
        <v>8</v>
      </c>
      <c r="B61" s="27" t="s">
        <v>40</v>
      </c>
      <c r="C61" s="167">
        <v>0</v>
      </c>
      <c r="D61" s="1081">
        <v>0</v>
      </c>
      <c r="E61" s="90">
        <v>0</v>
      </c>
      <c r="F61" s="178">
        <v>1</v>
      </c>
      <c r="G61" s="1080">
        <f t="shared" si="0"/>
        <v>0.49508136662260444</v>
      </c>
      <c r="H61" s="121">
        <v>201987</v>
      </c>
      <c r="I61" s="178">
        <v>3</v>
      </c>
      <c r="J61" s="1081">
        <f t="shared" si="1"/>
        <v>1.4754049986721356</v>
      </c>
      <c r="K61" s="134">
        <v>203334</v>
      </c>
      <c r="L61" s="343">
        <v>2</v>
      </c>
      <c r="M61" s="1093">
        <f t="shared" si="2"/>
        <v>0.97302767290701753</v>
      </c>
      <c r="N61" s="369">
        <v>205544</v>
      </c>
      <c r="O61" s="755">
        <v>2</v>
      </c>
      <c r="P61" s="773">
        <f t="shared" si="3"/>
        <v>0.96630027781132988</v>
      </c>
      <c r="Q61" s="369">
        <v>206975</v>
      </c>
      <c r="R61" s="690">
        <v>2</v>
      </c>
      <c r="S61" s="1042">
        <f t="shared" si="5"/>
        <v>0.96139055529918471</v>
      </c>
      <c r="T61" s="668">
        <v>208032</v>
      </c>
    </row>
    <row r="62" spans="1:20">
      <c r="A62" s="1024">
        <v>8</v>
      </c>
      <c r="B62" s="24" t="s">
        <v>35</v>
      </c>
      <c r="C62" s="158">
        <v>2</v>
      </c>
      <c r="D62" s="1079">
        <f t="shared" si="4"/>
        <v>0.80214976136044602</v>
      </c>
      <c r="E62" s="91">
        <v>249330</v>
      </c>
      <c r="F62" s="175">
        <v>4</v>
      </c>
      <c r="G62" s="1079">
        <f t="shared" si="0"/>
        <v>1.6002560409665547</v>
      </c>
      <c r="H62" s="115">
        <v>249960</v>
      </c>
      <c r="I62" s="175">
        <v>6</v>
      </c>
      <c r="J62" s="1079">
        <f t="shared" si="1"/>
        <v>2.3934133265254021</v>
      </c>
      <c r="K62" s="114">
        <v>250688</v>
      </c>
      <c r="L62" s="329">
        <v>3</v>
      </c>
      <c r="M62" s="1091">
        <f t="shared" si="2"/>
        <v>1.1911994186946837</v>
      </c>
      <c r="N62" s="371">
        <v>251847</v>
      </c>
      <c r="O62" s="758">
        <v>10</v>
      </c>
      <c r="P62" s="774">
        <f t="shared" si="3"/>
        <v>3.9546793743697228</v>
      </c>
      <c r="Q62" s="371">
        <v>252865</v>
      </c>
      <c r="R62" s="928">
        <v>5</v>
      </c>
      <c r="S62" s="1043">
        <f t="shared" si="5"/>
        <v>1.9701560757643219</v>
      </c>
      <c r="T62" s="680">
        <v>253787</v>
      </c>
    </row>
    <row r="63" spans="1:20" ht="14.25" customHeight="1">
      <c r="A63" s="1024">
        <v>8</v>
      </c>
      <c r="B63" s="46" t="s">
        <v>34</v>
      </c>
      <c r="C63" s="166">
        <v>19</v>
      </c>
      <c r="D63" s="1079">
        <f t="shared" si="4"/>
        <v>2.4635204485163125</v>
      </c>
      <c r="E63" s="91">
        <v>771254</v>
      </c>
      <c r="F63" s="176">
        <v>12</v>
      </c>
      <c r="G63" s="1079">
        <f t="shared" si="0"/>
        <v>1.5502233613493144</v>
      </c>
      <c r="H63" s="114">
        <v>774082</v>
      </c>
      <c r="I63" s="176">
        <v>17</v>
      </c>
      <c r="J63" s="1079">
        <f t="shared" si="1"/>
        <v>2.1861212165635977</v>
      </c>
      <c r="K63" s="114">
        <v>777633</v>
      </c>
      <c r="L63" s="335">
        <v>17</v>
      </c>
      <c r="M63" s="1091">
        <f t="shared" si="2"/>
        <v>2.174488643413282</v>
      </c>
      <c r="N63" s="371">
        <v>781793</v>
      </c>
      <c r="O63" s="756">
        <v>9</v>
      </c>
      <c r="P63" s="774">
        <f t="shared" si="3"/>
        <v>1.1459610602431729</v>
      </c>
      <c r="Q63" s="369">
        <v>785367</v>
      </c>
      <c r="R63" s="691">
        <v>14</v>
      </c>
      <c r="S63" s="1043">
        <f t="shared" si="5"/>
        <v>1.7750976620695864</v>
      </c>
      <c r="T63" s="685">
        <v>788689</v>
      </c>
    </row>
    <row r="64" spans="1:20" ht="14.25" customHeight="1">
      <c r="A64" s="963">
        <v>8</v>
      </c>
      <c r="B64" s="24" t="s">
        <v>32</v>
      </c>
      <c r="C64" s="158">
        <v>2</v>
      </c>
      <c r="D64" s="1079">
        <f t="shared" si="4"/>
        <v>0.65005769262022006</v>
      </c>
      <c r="E64" s="93">
        <v>307665</v>
      </c>
      <c r="F64" s="175">
        <v>2</v>
      </c>
      <c r="G64" s="1079">
        <f t="shared" si="0"/>
        <v>0.64728270719519454</v>
      </c>
      <c r="H64" s="118">
        <v>308984</v>
      </c>
      <c r="I64" s="175">
        <v>9</v>
      </c>
      <c r="J64" s="1079">
        <f t="shared" si="1"/>
        <v>1.4345967348578315</v>
      </c>
      <c r="K64" s="118">
        <v>627354</v>
      </c>
      <c r="L64" s="329">
        <v>0</v>
      </c>
      <c r="M64" s="1091">
        <f t="shared" si="2"/>
        <v>0</v>
      </c>
      <c r="N64" s="369">
        <v>312653</v>
      </c>
      <c r="O64" s="755">
        <v>4</v>
      </c>
      <c r="P64" s="774">
        <f t="shared" si="3"/>
        <v>1.2740395334467229</v>
      </c>
      <c r="Q64" s="371">
        <v>313962</v>
      </c>
      <c r="R64" s="690">
        <v>4</v>
      </c>
      <c r="S64" s="1043">
        <f t="shared" si="5"/>
        <v>1.2663317219262171</v>
      </c>
      <c r="T64" s="680">
        <v>315873</v>
      </c>
    </row>
    <row r="65" spans="1:20" ht="14.25" customHeight="1">
      <c r="A65" s="1024">
        <v>8</v>
      </c>
      <c r="B65" s="46" t="s">
        <v>33</v>
      </c>
      <c r="C65" s="166">
        <v>5</v>
      </c>
      <c r="D65" s="1079">
        <f t="shared" si="4"/>
        <v>1.104774614930808</v>
      </c>
      <c r="E65" s="91">
        <v>452581</v>
      </c>
      <c r="F65" s="176">
        <v>1</v>
      </c>
      <c r="G65" s="1079">
        <f t="shared" si="0"/>
        <v>0.28222278666779554</v>
      </c>
      <c r="H65" s="114">
        <v>354330</v>
      </c>
      <c r="I65" s="176">
        <v>2</v>
      </c>
      <c r="J65" s="1079">
        <f t="shared" si="1"/>
        <v>0.78326629879259502</v>
      </c>
      <c r="K65" s="114">
        <v>255341</v>
      </c>
      <c r="L65" s="335">
        <v>3</v>
      </c>
      <c r="M65" s="1091">
        <f t="shared" si="2"/>
        <v>1.1686657343311142</v>
      </c>
      <c r="N65" s="371">
        <v>256703</v>
      </c>
      <c r="O65" s="756">
        <v>8</v>
      </c>
      <c r="P65" s="774">
        <f t="shared" si="3"/>
        <v>3.101003562277842</v>
      </c>
      <c r="Q65" s="369">
        <v>257981</v>
      </c>
      <c r="R65" s="691">
        <v>7</v>
      </c>
      <c r="S65" s="1043">
        <f t="shared" si="5"/>
        <v>2.6990761447938678</v>
      </c>
      <c r="T65" s="668">
        <v>259348</v>
      </c>
    </row>
    <row r="66" spans="1:20">
      <c r="A66" s="963">
        <v>8</v>
      </c>
      <c r="B66" s="24" t="s">
        <v>46</v>
      </c>
      <c r="C66" s="158">
        <v>4</v>
      </c>
      <c r="D66" s="1079">
        <f t="shared" si="4"/>
        <v>0.71383701673233968</v>
      </c>
      <c r="E66" s="91">
        <v>560352</v>
      </c>
      <c r="F66" s="175">
        <v>15</v>
      </c>
      <c r="G66" s="1079">
        <f t="shared" si="0"/>
        <v>2.6708878565412713</v>
      </c>
      <c r="H66" s="115">
        <v>561611</v>
      </c>
      <c r="I66" s="175">
        <v>5</v>
      </c>
      <c r="J66" s="1079">
        <f t="shared" si="1"/>
        <v>0.88748784141657255</v>
      </c>
      <c r="K66" s="115">
        <v>563388</v>
      </c>
      <c r="L66" s="333">
        <v>3</v>
      </c>
      <c r="M66" s="1091">
        <f t="shared" si="2"/>
        <v>0.52983126640269296</v>
      </c>
      <c r="N66" s="371">
        <v>566218</v>
      </c>
      <c r="O66" s="756">
        <v>18</v>
      </c>
      <c r="P66" s="774">
        <f t="shared" si="3"/>
        <v>3.165937328511728</v>
      </c>
      <c r="Q66" s="371">
        <v>568552</v>
      </c>
      <c r="R66" s="691">
        <v>13</v>
      </c>
      <c r="S66" s="1043">
        <f t="shared" si="5"/>
        <v>2.2775850590420128</v>
      </c>
      <c r="T66" s="680">
        <v>570780</v>
      </c>
    </row>
    <row r="67" spans="1:20" ht="14.25" customHeight="1">
      <c r="A67" s="1025">
        <v>8</v>
      </c>
      <c r="B67" s="45" t="s">
        <v>41</v>
      </c>
      <c r="C67" s="177">
        <v>5</v>
      </c>
      <c r="D67" s="1083">
        <f t="shared" si="4"/>
        <v>1.4213550061544671</v>
      </c>
      <c r="E67" s="93">
        <v>351777</v>
      </c>
      <c r="F67" s="177">
        <v>2</v>
      </c>
      <c r="G67" s="1083">
        <f t="shared" si="0"/>
        <v>0.56710560640602492</v>
      </c>
      <c r="H67" s="118">
        <v>352668</v>
      </c>
      <c r="I67" s="177">
        <v>5</v>
      </c>
      <c r="J67" s="1083">
        <f t="shared" si="1"/>
        <v>1.4130081530570431</v>
      </c>
      <c r="K67" s="118">
        <v>353855</v>
      </c>
      <c r="L67" s="356">
        <v>7</v>
      </c>
      <c r="M67" s="1094">
        <f t="shared" si="2"/>
        <v>1.969960910347079</v>
      </c>
      <c r="N67" s="369">
        <v>355337</v>
      </c>
      <c r="O67" s="755">
        <v>4</v>
      </c>
      <c r="P67" s="775">
        <f t="shared" si="3"/>
        <v>1.1217867819863478</v>
      </c>
      <c r="Q67" s="369">
        <v>356574</v>
      </c>
      <c r="R67" s="690">
        <v>6</v>
      </c>
      <c r="S67" s="1044">
        <f t="shared" si="5"/>
        <v>1.6768394929237374</v>
      </c>
      <c r="T67" s="668">
        <v>357816</v>
      </c>
    </row>
    <row r="68" spans="1:20" ht="14.25" customHeight="1">
      <c r="A68" s="1027"/>
      <c r="B68" s="535" t="s">
        <v>98</v>
      </c>
      <c r="C68" s="521">
        <f>SUM(C61:C67)</f>
        <v>37</v>
      </c>
      <c r="D68" s="483">
        <f t="shared" si="4"/>
        <v>1.3739533353459894</v>
      </c>
      <c r="E68" s="503">
        <f>SUM(E61:E67)</f>
        <v>2692959</v>
      </c>
      <c r="F68" s="520">
        <f>SUM(F61:F67)</f>
        <v>37</v>
      </c>
      <c r="G68" s="483">
        <f t="shared" si="0"/>
        <v>1.3197214175092078</v>
      </c>
      <c r="H68" s="490">
        <f>SUM(H61:H67)</f>
        <v>2803622</v>
      </c>
      <c r="I68" s="521">
        <f>SUM(I61:I67)</f>
        <v>47</v>
      </c>
      <c r="J68" s="1085">
        <f t="shared" si="1"/>
        <v>1.5503400357501815</v>
      </c>
      <c r="K68" s="490">
        <f>SUM(K61:K67)</f>
        <v>3031593</v>
      </c>
      <c r="L68" s="481">
        <f>SUM(L61:L67)</f>
        <v>35</v>
      </c>
      <c r="M68" s="511">
        <f t="shared" si="2"/>
        <v>1.2820066700975608</v>
      </c>
      <c r="N68" s="485">
        <f>SUM(N61:N67)</f>
        <v>2730095</v>
      </c>
      <c r="O68" s="824">
        <f>SUM(O61:O67)</f>
        <v>55</v>
      </c>
      <c r="P68" s="787">
        <f t="shared" si="3"/>
        <v>2.0056332768838732</v>
      </c>
      <c r="Q68" s="462">
        <f>SUM(Q61:Q67)</f>
        <v>2742276</v>
      </c>
      <c r="R68" s="926">
        <f>SUM(R61:R67)</f>
        <v>51</v>
      </c>
      <c r="S68" s="811">
        <f t="shared" si="5"/>
        <v>1.8516333402920861</v>
      </c>
      <c r="T68" s="925">
        <f>SUM(T61:T67)</f>
        <v>2754325</v>
      </c>
    </row>
    <row r="69" spans="1:20" ht="14.25" customHeight="1">
      <c r="A69" s="963">
        <v>9</v>
      </c>
      <c r="B69" s="27" t="s">
        <v>27</v>
      </c>
      <c r="C69" s="167">
        <v>18</v>
      </c>
      <c r="D69" s="1081">
        <f t="shared" si="4"/>
        <v>1.382603165239513</v>
      </c>
      <c r="E69" s="90">
        <v>1301892</v>
      </c>
      <c r="F69" s="178">
        <v>18</v>
      </c>
      <c r="G69" s="1081">
        <f t="shared" si="0"/>
        <v>1.3783840285111078</v>
      </c>
      <c r="H69" s="113">
        <v>1305877</v>
      </c>
      <c r="I69" s="178">
        <v>16</v>
      </c>
      <c r="J69" s="1080">
        <f t="shared" si="1"/>
        <v>1.2204424103737606</v>
      </c>
      <c r="K69" s="113">
        <v>1311000</v>
      </c>
      <c r="L69" s="345">
        <v>11</v>
      </c>
      <c r="M69" s="1093">
        <f t="shared" si="2"/>
        <v>0.83481766443820948</v>
      </c>
      <c r="N69" s="368">
        <v>1317653</v>
      </c>
      <c r="O69" s="755">
        <v>15</v>
      </c>
      <c r="P69" s="785">
        <f t="shared" si="3"/>
        <v>1.1338579820200361</v>
      </c>
      <c r="Q69" s="369">
        <v>1322917</v>
      </c>
      <c r="R69" s="693">
        <v>22</v>
      </c>
      <c r="S69" s="1042">
        <f t="shared" si="5"/>
        <v>1.6565142422576784</v>
      </c>
      <c r="T69" s="668">
        <v>1328090</v>
      </c>
    </row>
    <row r="70" spans="1:20" ht="14.25" customHeight="1">
      <c r="A70" s="967">
        <v>9</v>
      </c>
      <c r="B70" s="25" t="s">
        <v>29</v>
      </c>
      <c r="C70" s="158">
        <v>6</v>
      </c>
      <c r="D70" s="1079">
        <f t="shared" si="4"/>
        <v>0.77299366274028825</v>
      </c>
      <c r="E70" s="91">
        <v>776203</v>
      </c>
      <c r="F70" s="175">
        <v>5</v>
      </c>
      <c r="G70" s="1079">
        <f t="shared" si="0"/>
        <v>0.64142612118078857</v>
      </c>
      <c r="H70" s="114">
        <v>779513</v>
      </c>
      <c r="I70" s="175">
        <v>9</v>
      </c>
      <c r="J70" s="1079">
        <f t="shared" si="1"/>
        <v>1.1494869456599204</v>
      </c>
      <c r="K70" s="114">
        <v>782958</v>
      </c>
      <c r="L70" s="372">
        <v>13</v>
      </c>
      <c r="M70" s="1091">
        <f t="shared" si="2"/>
        <v>1.6527727806122126</v>
      </c>
      <c r="N70" s="369">
        <v>786557</v>
      </c>
      <c r="O70" s="756">
        <v>11</v>
      </c>
      <c r="P70" s="774">
        <f t="shared" si="3"/>
        <v>1.3927400260822222</v>
      </c>
      <c r="Q70" s="371">
        <v>789810</v>
      </c>
      <c r="R70" s="691">
        <v>11</v>
      </c>
      <c r="S70" s="1043">
        <f t="shared" si="5"/>
        <v>1.3873141471990758</v>
      </c>
      <c r="T70" s="680">
        <v>792899</v>
      </c>
    </row>
    <row r="71" spans="1:20" ht="14.25" customHeight="1">
      <c r="A71" s="1024">
        <v>9</v>
      </c>
      <c r="B71" s="27" t="s">
        <v>30</v>
      </c>
      <c r="C71" s="158">
        <v>10</v>
      </c>
      <c r="D71" s="1079">
        <f t="shared" ref="D71:D95" si="6">C71*100000/E71</f>
        <v>1.450475683500404</v>
      </c>
      <c r="E71" s="93">
        <v>689429</v>
      </c>
      <c r="F71" s="175">
        <v>4</v>
      </c>
      <c r="G71" s="1079">
        <f t="shared" ref="G71:G94" si="7">F71*100000/H71</f>
        <v>0.57967150016085889</v>
      </c>
      <c r="H71" s="118">
        <v>690046</v>
      </c>
      <c r="I71" s="175">
        <v>3</v>
      </c>
      <c r="J71" s="1079">
        <f t="shared" ref="J71:J95" si="8">I71*100000/K71</f>
        <v>0.43396185475296722</v>
      </c>
      <c r="K71" s="118">
        <v>691305</v>
      </c>
      <c r="L71" s="335">
        <v>5</v>
      </c>
      <c r="M71" s="1091">
        <f t="shared" ref="M71:M95" si="9">L71*100000/N71</f>
        <v>0.72097325621803388</v>
      </c>
      <c r="N71" s="371">
        <v>693507</v>
      </c>
      <c r="O71" s="756">
        <v>4</v>
      </c>
      <c r="P71" s="774">
        <f t="shared" ref="P71:P95" si="10">O71*100000/Q71</f>
        <v>0.57549733760544186</v>
      </c>
      <c r="Q71" s="371">
        <v>695051</v>
      </c>
      <c r="R71" s="694">
        <v>5</v>
      </c>
      <c r="S71" s="1043">
        <f t="shared" ref="S71:S95" si="11">R71*100000/T71</f>
        <v>0.71762780951287419</v>
      </c>
      <c r="T71" s="680">
        <v>696740</v>
      </c>
    </row>
    <row r="72" spans="1:20" ht="14.25" customHeight="1">
      <c r="A72" s="963">
        <v>9</v>
      </c>
      <c r="B72" s="402" t="s">
        <v>28</v>
      </c>
      <c r="C72" s="177">
        <v>9</v>
      </c>
      <c r="D72" s="1083">
        <f t="shared" si="6"/>
        <v>1.5914809791498308</v>
      </c>
      <c r="E72" s="92">
        <v>565511</v>
      </c>
      <c r="F72" s="177">
        <v>5</v>
      </c>
      <c r="G72" s="1083">
        <f t="shared" si="7"/>
        <v>0.88259072150026296</v>
      </c>
      <c r="H72" s="117">
        <v>566514</v>
      </c>
      <c r="I72" s="177">
        <v>16</v>
      </c>
      <c r="J72" s="1082">
        <f t="shared" si="8"/>
        <v>2.81575626813743</v>
      </c>
      <c r="K72" s="117">
        <v>568231</v>
      </c>
      <c r="L72" s="329">
        <v>7</v>
      </c>
      <c r="M72" s="1094">
        <f t="shared" si="9"/>
        <v>1.2273337751734923</v>
      </c>
      <c r="N72" s="369">
        <v>570342</v>
      </c>
      <c r="O72" s="755">
        <v>7</v>
      </c>
      <c r="P72" s="775">
        <f t="shared" si="10"/>
        <v>1.2250505333345001</v>
      </c>
      <c r="Q72" s="369">
        <v>571405</v>
      </c>
      <c r="R72" s="692">
        <v>7</v>
      </c>
      <c r="S72" s="1045">
        <f t="shared" si="11"/>
        <v>1.2233463415827655</v>
      </c>
      <c r="T72" s="668">
        <v>572201</v>
      </c>
    </row>
    <row r="73" spans="1:20" ht="14.25" customHeight="1">
      <c r="A73" s="975"/>
      <c r="B73" s="535" t="s">
        <v>98</v>
      </c>
      <c r="C73" s="521">
        <f>SUM(C69:C72)</f>
        <v>43</v>
      </c>
      <c r="D73" s="483">
        <f t="shared" si="6"/>
        <v>1.2901154653341473</v>
      </c>
      <c r="E73" s="503">
        <f>SUM(E69:E72)</f>
        <v>3333035</v>
      </c>
      <c r="F73" s="521">
        <f>SUM(F69:F72)</f>
        <v>32</v>
      </c>
      <c r="G73" s="483">
        <f t="shared" si="7"/>
        <v>0.95752479839614602</v>
      </c>
      <c r="H73" s="490">
        <f>SUM(H69:H72)</f>
        <v>3341950</v>
      </c>
      <c r="I73" s="521">
        <f>SUM(I69:I72)</f>
        <v>44</v>
      </c>
      <c r="J73" s="483">
        <f t="shared" si="8"/>
        <v>1.3120643722636749</v>
      </c>
      <c r="K73" s="490">
        <f>SUM(K69:K72)</f>
        <v>3353494</v>
      </c>
      <c r="L73" s="481">
        <f>SUM(L69:L72)</f>
        <v>36</v>
      </c>
      <c r="M73" s="511">
        <f t="shared" si="9"/>
        <v>1.0688648862742607</v>
      </c>
      <c r="N73" s="480">
        <f>SUM(N69:N72)</f>
        <v>3368059</v>
      </c>
      <c r="O73" s="824">
        <f>SUM(O69:O72)</f>
        <v>37</v>
      </c>
      <c r="P73" s="466">
        <f t="shared" si="10"/>
        <v>1.0949392205157282</v>
      </c>
      <c r="Q73" s="462">
        <f>SUM(Q69:Q72)</f>
        <v>3379183</v>
      </c>
      <c r="R73" s="926">
        <f>SUM(R69:R72)</f>
        <v>45</v>
      </c>
      <c r="S73" s="811">
        <f t="shared" si="11"/>
        <v>1.3274610390185049</v>
      </c>
      <c r="T73" s="925">
        <f>SUM(T69:T72)</f>
        <v>3389930</v>
      </c>
    </row>
    <row r="74" spans="1:20" ht="14.25" customHeight="1">
      <c r="A74" s="963">
        <v>10</v>
      </c>
      <c r="B74" s="27" t="s">
        <v>43</v>
      </c>
      <c r="C74" s="178">
        <v>12</v>
      </c>
      <c r="D74" s="1081">
        <f t="shared" si="6"/>
        <v>1.6554601213452269</v>
      </c>
      <c r="E74" s="93">
        <v>724874</v>
      </c>
      <c r="F74" s="178">
        <v>6</v>
      </c>
      <c r="G74" s="1080">
        <f t="shared" si="7"/>
        <v>0.82631539081275007</v>
      </c>
      <c r="H74" s="118">
        <v>726115</v>
      </c>
      <c r="I74" s="178">
        <v>8</v>
      </c>
      <c r="J74" s="1081">
        <f t="shared" si="8"/>
        <v>1.0995022003787784</v>
      </c>
      <c r="K74" s="118">
        <v>727602</v>
      </c>
      <c r="L74" s="372">
        <v>5</v>
      </c>
      <c r="M74" s="1093">
        <f t="shared" si="9"/>
        <v>0.68485082579312573</v>
      </c>
      <c r="N74" s="369">
        <v>730086</v>
      </c>
      <c r="O74" s="755">
        <v>17</v>
      </c>
      <c r="P74" s="773">
        <f t="shared" si="10"/>
        <v>2.3225249398192802</v>
      </c>
      <c r="Q74" s="369">
        <v>731962</v>
      </c>
      <c r="R74" s="690">
        <v>10</v>
      </c>
      <c r="S74" s="1042">
        <f t="shared" si="11"/>
        <v>1.3623365706991375</v>
      </c>
      <c r="T74" s="668">
        <v>734033</v>
      </c>
    </row>
    <row r="75" spans="1:20">
      <c r="A75" s="967">
        <v>10</v>
      </c>
      <c r="B75" s="25" t="s">
        <v>38</v>
      </c>
      <c r="C75" s="158">
        <v>13</v>
      </c>
      <c r="D75" s="1079">
        <f t="shared" si="6"/>
        <v>1.4422490209347993</v>
      </c>
      <c r="E75" s="91">
        <v>901370</v>
      </c>
      <c r="F75" s="175">
        <v>9</v>
      </c>
      <c r="G75" s="1079">
        <f t="shared" si="7"/>
        <v>0.99522292993630568</v>
      </c>
      <c r="H75" s="115">
        <v>904320</v>
      </c>
      <c r="I75" s="175">
        <v>10</v>
      </c>
      <c r="J75" s="1079">
        <f t="shared" si="8"/>
        <v>1.1017632619243838</v>
      </c>
      <c r="K75" s="115">
        <v>907636</v>
      </c>
      <c r="L75" s="333">
        <v>15</v>
      </c>
      <c r="M75" s="1091">
        <f t="shared" si="9"/>
        <v>1.6435996585695642</v>
      </c>
      <c r="N75" s="371">
        <v>912631</v>
      </c>
      <c r="O75" s="755">
        <v>15</v>
      </c>
      <c r="P75" s="774">
        <f t="shared" si="10"/>
        <v>1.635601148846247</v>
      </c>
      <c r="Q75" s="371">
        <v>917094</v>
      </c>
      <c r="R75" s="693">
        <v>7</v>
      </c>
      <c r="S75" s="1043">
        <f t="shared" si="11"/>
        <v>0.758408858215464</v>
      </c>
      <c r="T75" s="680">
        <v>922985</v>
      </c>
    </row>
    <row r="76" spans="1:20" ht="14.25" customHeight="1">
      <c r="A76" s="1024">
        <v>10</v>
      </c>
      <c r="B76" s="61" t="s">
        <v>44</v>
      </c>
      <c r="C76" s="166">
        <v>7</v>
      </c>
      <c r="D76" s="1079">
        <f t="shared" si="6"/>
        <v>2.6071928726795983</v>
      </c>
      <c r="E76" s="93">
        <v>268488</v>
      </c>
      <c r="F76" s="176">
        <v>4</v>
      </c>
      <c r="G76" s="1079">
        <f t="shared" si="7"/>
        <v>1.4894195359713436</v>
      </c>
      <c r="H76" s="118">
        <v>268561</v>
      </c>
      <c r="I76" s="176">
        <v>6</v>
      </c>
      <c r="J76" s="1079">
        <f t="shared" si="8"/>
        <v>2.2311468094600624</v>
      </c>
      <c r="K76" s="118">
        <v>268920</v>
      </c>
      <c r="L76" s="333">
        <v>13</v>
      </c>
      <c r="M76" s="1091">
        <f t="shared" si="9"/>
        <v>4.8273659663272657</v>
      </c>
      <c r="N76" s="371">
        <v>269298</v>
      </c>
      <c r="O76" s="756">
        <v>4</v>
      </c>
      <c r="P76" s="774">
        <f t="shared" si="10"/>
        <v>1.4860221045788056</v>
      </c>
      <c r="Q76" s="369">
        <v>269175</v>
      </c>
      <c r="R76" s="691">
        <v>9</v>
      </c>
      <c r="S76" s="1043">
        <f t="shared" si="11"/>
        <v>3.3449788151341706</v>
      </c>
      <c r="T76" s="686">
        <v>269060</v>
      </c>
    </row>
    <row r="77" spans="1:20">
      <c r="A77" s="963">
        <v>10</v>
      </c>
      <c r="B77" s="27" t="s">
        <v>39</v>
      </c>
      <c r="C77" s="158">
        <v>5</v>
      </c>
      <c r="D77" s="1079">
        <f t="shared" si="6"/>
        <v>2.6991864651993889</v>
      </c>
      <c r="E77" s="91">
        <v>185241</v>
      </c>
      <c r="F77" s="175">
        <v>2</v>
      </c>
      <c r="G77" s="1079">
        <f t="shared" si="7"/>
        <v>1.0771915462007453</v>
      </c>
      <c r="H77" s="122">
        <v>185668</v>
      </c>
      <c r="I77" s="175">
        <v>2</v>
      </c>
      <c r="J77" s="1079">
        <f t="shared" si="8"/>
        <v>1.0746101851553349</v>
      </c>
      <c r="K77" s="122">
        <v>186114</v>
      </c>
      <c r="L77" s="329">
        <v>0</v>
      </c>
      <c r="M77" s="1091">
        <f t="shared" si="9"/>
        <v>0</v>
      </c>
      <c r="N77" s="369">
        <v>186821</v>
      </c>
      <c r="O77" s="755">
        <v>3</v>
      </c>
      <c r="P77" s="774">
        <f t="shared" si="10"/>
        <v>1.6007854520618117</v>
      </c>
      <c r="Q77" s="371">
        <v>187408</v>
      </c>
      <c r="R77" s="690">
        <v>2</v>
      </c>
      <c r="S77" s="1043">
        <f t="shared" si="11"/>
        <v>1.0640675044424819</v>
      </c>
      <c r="T77" s="680">
        <v>187958</v>
      </c>
    </row>
    <row r="78" spans="1:20" ht="14.25" customHeight="1">
      <c r="A78" s="1025">
        <v>10</v>
      </c>
      <c r="B78" s="402" t="s">
        <v>42</v>
      </c>
      <c r="C78" s="177">
        <v>1</v>
      </c>
      <c r="D78" s="1083">
        <f t="shared" si="6"/>
        <v>0.59204878481986911</v>
      </c>
      <c r="E78" s="93">
        <v>168905</v>
      </c>
      <c r="F78" s="177">
        <v>1</v>
      </c>
      <c r="G78" s="1082">
        <f t="shared" si="7"/>
        <v>0.5899426575736838</v>
      </c>
      <c r="H78" s="118">
        <v>169508</v>
      </c>
      <c r="I78" s="177">
        <v>0</v>
      </c>
      <c r="J78" s="1083">
        <f t="shared" si="8"/>
        <v>0</v>
      </c>
      <c r="K78" s="118">
        <v>170344</v>
      </c>
      <c r="L78" s="356">
        <v>2</v>
      </c>
      <c r="M78" s="1094">
        <f t="shared" si="9"/>
        <v>1.1679514132212101</v>
      </c>
      <c r="N78" s="370">
        <v>171240</v>
      </c>
      <c r="O78" s="756">
        <v>4</v>
      </c>
      <c r="P78" s="775">
        <f t="shared" si="10"/>
        <v>2.3247434064465136</v>
      </c>
      <c r="Q78" s="369">
        <v>172062</v>
      </c>
      <c r="R78" s="691">
        <v>4</v>
      </c>
      <c r="S78" s="1045">
        <f t="shared" si="11"/>
        <v>2.310309177125629</v>
      </c>
      <c r="T78" s="686">
        <v>173137</v>
      </c>
    </row>
    <row r="79" spans="1:20" ht="14.25" customHeight="1">
      <c r="A79" s="975"/>
      <c r="B79" s="535" t="s">
        <v>98</v>
      </c>
      <c r="C79" s="521">
        <f>SUM(C74:C78)</f>
        <v>38</v>
      </c>
      <c r="D79" s="483">
        <f t="shared" si="6"/>
        <v>1.6897315016643855</v>
      </c>
      <c r="E79" s="503">
        <f>SUM(E74:E78)</f>
        <v>2248878</v>
      </c>
      <c r="F79" s="521">
        <f>SUM(F74:F78)</f>
        <v>22</v>
      </c>
      <c r="G79" s="483">
        <f t="shared" si="7"/>
        <v>0.97596811600889377</v>
      </c>
      <c r="H79" s="490">
        <f>SUM(H74:H78)</f>
        <v>2254172</v>
      </c>
      <c r="I79" s="521">
        <f>SUM(I74:I78)</f>
        <v>26</v>
      </c>
      <c r="J79" s="483">
        <f t="shared" si="8"/>
        <v>1.1501289913899575</v>
      </c>
      <c r="K79" s="490">
        <f>SUM(K74:K78)</f>
        <v>2260616</v>
      </c>
      <c r="L79" s="481">
        <f>SUM(L74:L78)</f>
        <v>35</v>
      </c>
      <c r="M79" s="511">
        <f t="shared" si="9"/>
        <v>1.5417986005754873</v>
      </c>
      <c r="N79" s="485">
        <f>SUM(N74:N78)</f>
        <v>2270076</v>
      </c>
      <c r="O79" s="824">
        <f>SUM(O74:O78)</f>
        <v>43</v>
      </c>
      <c r="P79" s="466">
        <f t="shared" si="10"/>
        <v>1.8878685130313417</v>
      </c>
      <c r="Q79" s="462">
        <f>SUM(Q74:Q78)</f>
        <v>2277701</v>
      </c>
      <c r="R79" s="926">
        <f>SUM(R74:R78)</f>
        <v>32</v>
      </c>
      <c r="S79" s="812">
        <f t="shared" si="11"/>
        <v>1.3991071073329389</v>
      </c>
      <c r="T79" s="925">
        <f>SUM(T74:T78)</f>
        <v>2287173</v>
      </c>
    </row>
    <row r="80" spans="1:20" ht="14.25" customHeight="1">
      <c r="A80" s="1026">
        <v>11</v>
      </c>
      <c r="B80" s="306" t="s">
        <v>64</v>
      </c>
      <c r="C80" s="178">
        <v>6</v>
      </c>
      <c r="D80" s="1081">
        <f t="shared" si="6"/>
        <v>0.78417841627327045</v>
      </c>
      <c r="E80" s="90">
        <v>765132</v>
      </c>
      <c r="F80" s="178">
        <v>2</v>
      </c>
      <c r="G80" s="1081">
        <f t="shared" si="7"/>
        <v>0.2604366741715835</v>
      </c>
      <c r="H80" s="113">
        <v>767941</v>
      </c>
      <c r="I80" s="178">
        <v>3</v>
      </c>
      <c r="J80" s="1081">
        <f t="shared" si="8"/>
        <v>0.38890026782265108</v>
      </c>
      <c r="K80" s="113">
        <v>771406</v>
      </c>
      <c r="L80" s="329">
        <v>6</v>
      </c>
      <c r="M80" s="1093">
        <f t="shared" si="9"/>
        <v>0.77323473731282888</v>
      </c>
      <c r="N80" s="369">
        <v>775961</v>
      </c>
      <c r="O80" s="755">
        <v>16</v>
      </c>
      <c r="P80" s="773">
        <f t="shared" si="10"/>
        <v>2.0521976471553973</v>
      </c>
      <c r="Q80" s="369">
        <v>779652</v>
      </c>
      <c r="R80" s="693">
        <v>5</v>
      </c>
      <c r="S80" s="1041">
        <f t="shared" si="11"/>
        <v>0.63901193418688285</v>
      </c>
      <c r="T80" s="686">
        <v>782458</v>
      </c>
    </row>
    <row r="81" spans="1:20" ht="14.25" customHeight="1">
      <c r="A81" s="1024">
        <v>11</v>
      </c>
      <c r="B81" s="27" t="s">
        <v>70</v>
      </c>
      <c r="C81" s="158">
        <v>1</v>
      </c>
      <c r="D81" s="1079">
        <f t="shared" si="6"/>
        <v>0.46576184665256959</v>
      </c>
      <c r="E81" s="91">
        <v>214702</v>
      </c>
      <c r="F81" s="175">
        <v>2</v>
      </c>
      <c r="G81" s="1079">
        <f t="shared" si="7"/>
        <v>0.91818511530109581</v>
      </c>
      <c r="H81" s="114">
        <v>217821</v>
      </c>
      <c r="I81" s="175">
        <v>0</v>
      </c>
      <c r="J81" s="1079">
        <f t="shared" si="8"/>
        <v>0</v>
      </c>
      <c r="K81" s="114">
        <v>221196</v>
      </c>
      <c r="L81" s="333">
        <v>1</v>
      </c>
      <c r="M81" s="1091">
        <f t="shared" si="9"/>
        <v>0.44510517835364499</v>
      </c>
      <c r="N81" s="371">
        <v>224666</v>
      </c>
      <c r="O81" s="756">
        <v>2</v>
      </c>
      <c r="P81" s="774">
        <f t="shared" si="10"/>
        <v>0.87782825290231969</v>
      </c>
      <c r="Q81" s="371">
        <v>227835</v>
      </c>
      <c r="R81" s="691">
        <v>3</v>
      </c>
      <c r="S81" s="1043">
        <f t="shared" si="11"/>
        <v>1.2999393361643123</v>
      </c>
      <c r="T81" s="680">
        <v>230780</v>
      </c>
    </row>
    <row r="82" spans="1:20" ht="14.25" customHeight="1">
      <c r="A82" s="1024">
        <v>11</v>
      </c>
      <c r="B82" s="25" t="s">
        <v>68</v>
      </c>
      <c r="C82" s="166">
        <v>3</v>
      </c>
      <c r="D82" s="1079">
        <f t="shared" si="6"/>
        <v>2.3851358334857169</v>
      </c>
      <c r="E82" s="93">
        <v>125779</v>
      </c>
      <c r="F82" s="176">
        <v>1</v>
      </c>
      <c r="G82" s="1079">
        <f>F82*100000/H82</f>
        <v>0.78919746509774213</v>
      </c>
      <c r="H82" s="118">
        <v>126711</v>
      </c>
      <c r="I82" s="176">
        <v>0</v>
      </c>
      <c r="J82" s="1079">
        <f t="shared" si="8"/>
        <v>0</v>
      </c>
      <c r="K82" s="118">
        <v>127950</v>
      </c>
      <c r="L82" s="329">
        <v>2</v>
      </c>
      <c r="M82" s="1091">
        <f t="shared" si="9"/>
        <v>1.5487548011398835</v>
      </c>
      <c r="N82" s="369">
        <v>129136</v>
      </c>
      <c r="O82" s="755">
        <v>2</v>
      </c>
      <c r="P82" s="774">
        <f t="shared" si="10"/>
        <v>1.536015728801063</v>
      </c>
      <c r="Q82" s="369">
        <v>130207</v>
      </c>
      <c r="R82" s="690">
        <v>4</v>
      </c>
      <c r="S82" s="1043">
        <f t="shared" si="11"/>
        <v>3.0426812106828538</v>
      </c>
      <c r="T82" s="668">
        <v>131463</v>
      </c>
    </row>
    <row r="83" spans="1:20" ht="14.25" customHeight="1">
      <c r="A83" s="1024">
        <v>11</v>
      </c>
      <c r="B83" s="27" t="s">
        <v>69</v>
      </c>
      <c r="C83" s="158">
        <v>1</v>
      </c>
      <c r="D83" s="1079">
        <f t="shared" si="6"/>
        <v>0.55901523875540848</v>
      </c>
      <c r="E83" s="91">
        <v>178886</v>
      </c>
      <c r="F83" s="175">
        <v>0</v>
      </c>
      <c r="G83" s="1079">
        <f t="shared" si="7"/>
        <v>0</v>
      </c>
      <c r="H83" s="114">
        <v>183931</v>
      </c>
      <c r="I83" s="175">
        <v>3</v>
      </c>
      <c r="J83" s="1079">
        <f t="shared" si="8"/>
        <v>1.5931346517407652</v>
      </c>
      <c r="K83" s="114">
        <v>188308</v>
      </c>
      <c r="L83" s="333">
        <v>1</v>
      </c>
      <c r="M83" s="1091">
        <f t="shared" si="9"/>
        <v>0.51970459990541373</v>
      </c>
      <c r="N83" s="371">
        <v>192417</v>
      </c>
      <c r="O83" s="335">
        <v>0</v>
      </c>
      <c r="P83" s="774">
        <f t="shared" si="10"/>
        <v>0</v>
      </c>
      <c r="Q83" s="371">
        <v>196919</v>
      </c>
      <c r="R83" s="691">
        <v>1</v>
      </c>
      <c r="S83" s="1043">
        <f t="shared" si="11"/>
        <v>0.4967512468456296</v>
      </c>
      <c r="T83" s="680">
        <v>201308</v>
      </c>
    </row>
    <row r="84" spans="1:20" ht="14.25" customHeight="1">
      <c r="A84" s="1024">
        <v>11</v>
      </c>
      <c r="B84" s="25" t="s">
        <v>65</v>
      </c>
      <c r="C84" s="166">
        <v>1</v>
      </c>
      <c r="D84" s="1079">
        <f t="shared" si="6"/>
        <v>0.19852890084474048</v>
      </c>
      <c r="E84" s="91">
        <v>503705</v>
      </c>
      <c r="F84" s="176">
        <v>9</v>
      </c>
      <c r="G84" s="1079">
        <f t="shared" si="7"/>
        <v>1.7690382918166254</v>
      </c>
      <c r="H84" s="114">
        <v>508751</v>
      </c>
      <c r="I84" s="176">
        <v>7</v>
      </c>
      <c r="J84" s="1079">
        <f t="shared" si="8"/>
        <v>1.3596509970126525</v>
      </c>
      <c r="K84" s="114">
        <v>514838</v>
      </c>
      <c r="L84" s="329">
        <v>7</v>
      </c>
      <c r="M84" s="1091">
        <f t="shared" si="9"/>
        <v>1.3466769783646724</v>
      </c>
      <c r="N84" s="369">
        <v>519798</v>
      </c>
      <c r="O84" s="755">
        <v>6</v>
      </c>
      <c r="P84" s="774">
        <f t="shared" si="10"/>
        <v>1.1451168400882503</v>
      </c>
      <c r="Q84" s="369">
        <v>523964</v>
      </c>
      <c r="R84" s="690">
        <v>5</v>
      </c>
      <c r="S84" s="1043">
        <f t="shared" si="11"/>
        <v>0.94731238004656992</v>
      </c>
      <c r="T84" s="668">
        <v>527809</v>
      </c>
    </row>
    <row r="85" spans="1:20" ht="14.25" customHeight="1">
      <c r="A85" s="963">
        <v>11</v>
      </c>
      <c r="B85" s="61" t="s">
        <v>67</v>
      </c>
      <c r="C85" s="158">
        <v>1</v>
      </c>
      <c r="D85" s="1079">
        <f t="shared" si="6"/>
        <v>1.1410705523922544</v>
      </c>
      <c r="E85" s="93">
        <v>87637</v>
      </c>
      <c r="F85" s="175">
        <v>0</v>
      </c>
      <c r="G85" s="1079">
        <f t="shared" si="7"/>
        <v>0</v>
      </c>
      <c r="H85" s="118">
        <v>88259</v>
      </c>
      <c r="I85" s="175">
        <v>0</v>
      </c>
      <c r="J85" s="1079">
        <f t="shared" si="8"/>
        <v>0</v>
      </c>
      <c r="K85" s="118">
        <v>88510</v>
      </c>
      <c r="L85" s="333">
        <v>0</v>
      </c>
      <c r="M85" s="1091">
        <f t="shared" si="9"/>
        <v>0</v>
      </c>
      <c r="N85" s="371">
        <v>87336</v>
      </c>
      <c r="O85" s="756">
        <v>1</v>
      </c>
      <c r="P85" s="774">
        <f t="shared" si="10"/>
        <v>1.1519410206197442</v>
      </c>
      <c r="Q85" s="371">
        <v>86810</v>
      </c>
      <c r="R85" s="691">
        <v>1</v>
      </c>
      <c r="S85" s="1043">
        <f t="shared" si="11"/>
        <v>1.1095946650688504</v>
      </c>
      <c r="T85" s="680">
        <v>90123</v>
      </c>
    </row>
    <row r="86" spans="1:20" ht="14.25" customHeight="1">
      <c r="A86" s="1025">
        <v>11</v>
      </c>
      <c r="B86" s="27" t="s">
        <v>66</v>
      </c>
      <c r="C86" s="177">
        <v>3</v>
      </c>
      <c r="D86" s="1083">
        <f t="shared" si="6"/>
        <v>1.221498371335505</v>
      </c>
      <c r="E86" s="92">
        <v>245600</v>
      </c>
      <c r="F86" s="177">
        <v>1</v>
      </c>
      <c r="G86" s="1083">
        <f t="shared" si="7"/>
        <v>0.40485010424890183</v>
      </c>
      <c r="H86" s="117">
        <v>247005</v>
      </c>
      <c r="I86" s="177">
        <v>2</v>
      </c>
      <c r="J86" s="1082">
        <f t="shared" si="8"/>
        <v>0.80486460165238705</v>
      </c>
      <c r="K86" s="117">
        <v>248489</v>
      </c>
      <c r="L86" s="329">
        <v>3</v>
      </c>
      <c r="M86" s="1094">
        <f t="shared" si="9"/>
        <v>1.1994914156397687</v>
      </c>
      <c r="N86" s="369">
        <v>250106</v>
      </c>
      <c r="O86" s="755">
        <v>2</v>
      </c>
      <c r="P86" s="775">
        <f t="shared" si="10"/>
        <v>0.79509900970418346</v>
      </c>
      <c r="Q86" s="369">
        <v>251541</v>
      </c>
      <c r="R86" s="692">
        <v>5</v>
      </c>
      <c r="S86" s="1045">
        <f t="shared" si="11"/>
        <v>1.9720209665269162</v>
      </c>
      <c r="T86" s="686">
        <v>253547</v>
      </c>
    </row>
    <row r="87" spans="1:20" ht="14.25" customHeight="1">
      <c r="A87" s="975"/>
      <c r="B87" s="535" t="s">
        <v>98</v>
      </c>
      <c r="C87" s="521">
        <f>SUM(C80:C86)</f>
        <v>16</v>
      </c>
      <c r="D87" s="483">
        <f t="shared" si="6"/>
        <v>0.7542043356378989</v>
      </c>
      <c r="E87" s="503">
        <f>SUM(E80:E86)</f>
        <v>2121441</v>
      </c>
      <c r="F87" s="521">
        <f>SUM(F80:F86)</f>
        <v>15</v>
      </c>
      <c r="G87" s="1086">
        <f t="shared" si="7"/>
        <v>0.70079736724445074</v>
      </c>
      <c r="H87" s="1087">
        <f>SUM(H80:H86)</f>
        <v>2140419</v>
      </c>
      <c r="I87" s="521">
        <f>SUM(I80:I86)</f>
        <v>15</v>
      </c>
      <c r="J87" s="1089">
        <f t="shared" si="8"/>
        <v>0.69422042979649623</v>
      </c>
      <c r="K87" s="490">
        <f>SUM(K80:K86)</f>
        <v>2160697</v>
      </c>
      <c r="L87" s="481">
        <f>SUM(L80:L86)</f>
        <v>20</v>
      </c>
      <c r="M87" s="1102">
        <f t="shared" si="9"/>
        <v>0.91767534481651081</v>
      </c>
      <c r="N87" s="462">
        <f>SUM(N80:N86)</f>
        <v>2179420</v>
      </c>
      <c r="O87" s="824">
        <f>SUM(O80:O86)</f>
        <v>29</v>
      </c>
      <c r="P87" s="466">
        <f t="shared" si="10"/>
        <v>1.320025053165147</v>
      </c>
      <c r="Q87" s="462">
        <f>SUM(Q80:Q86)</f>
        <v>2196928</v>
      </c>
      <c r="R87" s="926">
        <f>SUM(R80:R86)</f>
        <v>24</v>
      </c>
      <c r="S87" s="811">
        <f t="shared" si="11"/>
        <v>1.0823057441573529</v>
      </c>
      <c r="T87" s="925">
        <f>SUM(T80:T86)</f>
        <v>2217488</v>
      </c>
    </row>
    <row r="88" spans="1:20" ht="14.25" customHeight="1">
      <c r="A88" s="963">
        <v>12</v>
      </c>
      <c r="B88" s="29" t="s">
        <v>71</v>
      </c>
      <c r="C88" s="178">
        <v>10</v>
      </c>
      <c r="D88" s="1081">
        <f t="shared" si="6"/>
        <v>1.4467697248967368</v>
      </c>
      <c r="E88" s="90">
        <v>691195</v>
      </c>
      <c r="F88" s="178">
        <v>11</v>
      </c>
      <c r="G88" s="1081">
        <f t="shared" si="7"/>
        <v>1.5778436328271803</v>
      </c>
      <c r="H88" s="113">
        <v>697154</v>
      </c>
      <c r="I88" s="178">
        <v>7</v>
      </c>
      <c r="J88" s="1080">
        <f t="shared" si="8"/>
        <v>0.99604428128290501</v>
      </c>
      <c r="K88" s="113">
        <v>702780</v>
      </c>
      <c r="L88" s="329">
        <v>6</v>
      </c>
      <c r="M88" s="1092">
        <f t="shared" si="9"/>
        <v>0.8467197371781936</v>
      </c>
      <c r="N88" s="369">
        <v>708617</v>
      </c>
      <c r="O88" s="755">
        <v>7</v>
      </c>
      <c r="P88" s="785">
        <f t="shared" si="10"/>
        <v>0.98003939758378289</v>
      </c>
      <c r="Q88" s="394">
        <v>714257</v>
      </c>
      <c r="R88" s="693">
        <v>12</v>
      </c>
      <c r="S88" s="1041">
        <f t="shared" si="11"/>
        <v>1.6675977420726573</v>
      </c>
      <c r="T88" s="687">
        <v>719598</v>
      </c>
    </row>
    <row r="89" spans="1:20" ht="14.25" customHeight="1">
      <c r="A89" s="962">
        <v>12</v>
      </c>
      <c r="B89" s="26" t="s">
        <v>74</v>
      </c>
      <c r="C89" s="158">
        <v>0</v>
      </c>
      <c r="D89" s="1079">
        <f t="shared" si="6"/>
        <v>0</v>
      </c>
      <c r="E89" s="91">
        <v>147849</v>
      </c>
      <c r="F89" s="175">
        <v>1</v>
      </c>
      <c r="G89" s="1079">
        <f t="shared" si="7"/>
        <v>0.6665733463981709</v>
      </c>
      <c r="H89" s="114">
        <v>150021</v>
      </c>
      <c r="I89" s="175">
        <v>0</v>
      </c>
      <c r="J89" s="1079">
        <f t="shared" si="8"/>
        <v>0</v>
      </c>
      <c r="K89" s="114">
        <v>152304</v>
      </c>
      <c r="L89" s="335">
        <v>1</v>
      </c>
      <c r="M89" s="1091">
        <f t="shared" si="9"/>
        <v>0.64710678556175338</v>
      </c>
      <c r="N89" s="371">
        <v>154534</v>
      </c>
      <c r="O89" s="756">
        <v>1</v>
      </c>
      <c r="P89" s="774">
        <f t="shared" si="10"/>
        <v>0.63957429934635501</v>
      </c>
      <c r="Q89" s="371">
        <v>156354</v>
      </c>
      <c r="R89" s="691">
        <v>0</v>
      </c>
      <c r="S89" s="1043">
        <f t="shared" si="11"/>
        <v>0</v>
      </c>
      <c r="T89" s="680">
        <v>157882</v>
      </c>
    </row>
    <row r="90" spans="1:20" ht="14.25" customHeight="1">
      <c r="A90" s="963">
        <v>12</v>
      </c>
      <c r="B90" s="26" t="s">
        <v>73</v>
      </c>
      <c r="C90" s="166">
        <v>5</v>
      </c>
      <c r="D90" s="1079">
        <f t="shared" si="6"/>
        <v>1.5835262596159632</v>
      </c>
      <c r="E90" s="91">
        <v>315751</v>
      </c>
      <c r="F90" s="176">
        <v>7</v>
      </c>
      <c r="G90" s="1079">
        <f t="shared" si="7"/>
        <v>2.2003306782676484</v>
      </c>
      <c r="H90" s="114">
        <v>318134</v>
      </c>
      <c r="I90" s="176">
        <v>7</v>
      </c>
      <c r="J90" s="1079">
        <f t="shared" si="8"/>
        <v>2.1824598817106744</v>
      </c>
      <c r="K90" s="114">
        <v>320739</v>
      </c>
      <c r="L90" s="329">
        <v>3</v>
      </c>
      <c r="M90" s="1091">
        <f t="shared" si="9"/>
        <v>0.9280225695088905</v>
      </c>
      <c r="N90" s="369">
        <v>323268</v>
      </c>
      <c r="O90" s="755">
        <v>8</v>
      </c>
      <c r="P90" s="774">
        <f t="shared" si="10"/>
        <v>2.4604709956603443</v>
      </c>
      <c r="Q90" s="369">
        <v>325141</v>
      </c>
      <c r="R90" s="690">
        <v>9</v>
      </c>
      <c r="S90" s="1043">
        <f t="shared" si="11"/>
        <v>2.7572346774341785</v>
      </c>
      <c r="T90" s="668">
        <v>326414</v>
      </c>
    </row>
    <row r="91" spans="1:20" ht="14.25" customHeight="1">
      <c r="A91" s="962">
        <v>12</v>
      </c>
      <c r="B91" s="29" t="s">
        <v>72</v>
      </c>
      <c r="C91" s="158">
        <v>4</v>
      </c>
      <c r="D91" s="1079">
        <f t="shared" si="6"/>
        <v>1.5433587344458377</v>
      </c>
      <c r="E91" s="91">
        <v>259175</v>
      </c>
      <c r="F91" s="175">
        <v>4</v>
      </c>
      <c r="G91" s="1079">
        <f t="shared" si="7"/>
        <v>1.536906898022385</v>
      </c>
      <c r="H91" s="114">
        <v>260263</v>
      </c>
      <c r="I91" s="175">
        <v>3</v>
      </c>
      <c r="J91" s="1079">
        <f t="shared" si="8"/>
        <v>1.1458603883702809</v>
      </c>
      <c r="K91" s="114">
        <v>261812</v>
      </c>
      <c r="L91" s="333">
        <v>2</v>
      </c>
      <c r="M91" s="1091">
        <f t="shared" si="9"/>
        <v>0.75815011372251706</v>
      </c>
      <c r="N91" s="371">
        <v>263800</v>
      </c>
      <c r="O91" s="756">
        <v>4</v>
      </c>
      <c r="P91" s="774">
        <f t="shared" si="10"/>
        <v>1.5071476477193089</v>
      </c>
      <c r="Q91" s="371">
        <v>265402</v>
      </c>
      <c r="R91" s="691">
        <v>3</v>
      </c>
      <c r="S91" s="1043">
        <f t="shared" si="11"/>
        <v>1.1248467396317252</v>
      </c>
      <c r="T91" s="680">
        <v>266703</v>
      </c>
    </row>
    <row r="92" spans="1:20">
      <c r="A92" s="963">
        <v>12</v>
      </c>
      <c r="B92" s="26" t="s">
        <v>76</v>
      </c>
      <c r="C92" s="166">
        <v>2</v>
      </c>
      <c r="D92" s="1079">
        <f t="shared" si="6"/>
        <v>0.60627372045931294</v>
      </c>
      <c r="E92" s="92">
        <v>329884</v>
      </c>
      <c r="F92" s="176">
        <v>1</v>
      </c>
      <c r="G92" s="1079">
        <f t="shared" si="7"/>
        <v>0.29960751415645503</v>
      </c>
      <c r="H92" s="120">
        <v>333770</v>
      </c>
      <c r="I92" s="176">
        <v>2</v>
      </c>
      <c r="J92" s="1079">
        <f t="shared" si="8"/>
        <v>0.59227671167969675</v>
      </c>
      <c r="K92" s="135">
        <v>337680</v>
      </c>
      <c r="L92" s="386">
        <v>1</v>
      </c>
      <c r="M92" s="1091">
        <f t="shared" si="9"/>
        <v>0.292977619439651</v>
      </c>
      <c r="N92" s="369">
        <v>341323</v>
      </c>
      <c r="O92" s="755">
        <v>3</v>
      </c>
      <c r="P92" s="774">
        <f t="shared" si="10"/>
        <v>0.87025385304893432</v>
      </c>
      <c r="Q92" s="369">
        <v>344727</v>
      </c>
      <c r="R92" s="690">
        <v>1</v>
      </c>
      <c r="S92" s="1043">
        <f t="shared" si="11"/>
        <v>0.28711705762439349</v>
      </c>
      <c r="T92" s="668">
        <v>348290</v>
      </c>
    </row>
    <row r="93" spans="1:20">
      <c r="A93" s="962">
        <v>12</v>
      </c>
      <c r="B93" s="60" t="s">
        <v>75</v>
      </c>
      <c r="C93" s="158">
        <v>0</v>
      </c>
      <c r="D93" s="1079">
        <f t="shared" si="6"/>
        <v>0</v>
      </c>
      <c r="E93" s="91">
        <v>243865</v>
      </c>
      <c r="F93" s="175">
        <v>2</v>
      </c>
      <c r="G93" s="1079">
        <f t="shared" si="7"/>
        <v>0.80893713749504526</v>
      </c>
      <c r="H93" s="115">
        <v>247238</v>
      </c>
      <c r="I93" s="175">
        <v>1</v>
      </c>
      <c r="J93" s="1079">
        <f t="shared" si="8"/>
        <v>0.39901045407389674</v>
      </c>
      <c r="K93" s="115">
        <v>250620</v>
      </c>
      <c r="L93" s="333">
        <v>1</v>
      </c>
      <c r="M93" s="1091">
        <f t="shared" si="9"/>
        <v>0.39409488228385864</v>
      </c>
      <c r="N93" s="371">
        <v>253746</v>
      </c>
      <c r="O93" s="756">
        <v>1</v>
      </c>
      <c r="P93" s="774">
        <f t="shared" si="10"/>
        <v>0.38988634812952022</v>
      </c>
      <c r="Q93" s="371">
        <v>256485</v>
      </c>
      <c r="R93" s="691">
        <v>3</v>
      </c>
      <c r="S93" s="1043">
        <f t="shared" si="11"/>
        <v>1.1563590109275927</v>
      </c>
      <c r="T93" s="680">
        <v>259435</v>
      </c>
    </row>
    <row r="94" spans="1:20">
      <c r="A94" s="963">
        <v>12</v>
      </c>
      <c r="B94" s="29" t="s">
        <v>77</v>
      </c>
      <c r="C94" s="177">
        <v>4</v>
      </c>
      <c r="D94" s="1083">
        <f t="shared" si="6"/>
        <v>1.0811278325549214</v>
      </c>
      <c r="E94" s="236">
        <v>369984</v>
      </c>
      <c r="F94" s="177">
        <v>3</v>
      </c>
      <c r="G94" s="1083">
        <f t="shared" si="7"/>
        <v>0.80040767430878124</v>
      </c>
      <c r="H94" s="302">
        <v>374809</v>
      </c>
      <c r="I94" s="177">
        <v>0</v>
      </c>
      <c r="J94" s="1083">
        <f t="shared" si="8"/>
        <v>0</v>
      </c>
      <c r="K94" s="123">
        <v>379705</v>
      </c>
      <c r="L94" s="329">
        <v>2</v>
      </c>
      <c r="M94" s="1094">
        <f t="shared" si="9"/>
        <v>0.52033197179800716</v>
      </c>
      <c r="N94" s="369">
        <v>384370</v>
      </c>
      <c r="O94" s="755">
        <v>4</v>
      </c>
      <c r="P94" s="777">
        <f t="shared" si="10"/>
        <v>1.02876424838484</v>
      </c>
      <c r="Q94" s="669">
        <v>388816</v>
      </c>
      <c r="R94" s="692">
        <v>4</v>
      </c>
      <c r="S94" s="1045">
        <f t="shared" si="11"/>
        <v>1.0172914107542961</v>
      </c>
      <c r="T94" s="682">
        <v>393201</v>
      </c>
    </row>
    <row r="95" spans="1:20">
      <c r="A95" s="979"/>
      <c r="B95" s="535" t="s">
        <v>98</v>
      </c>
      <c r="C95" s="521">
        <f>SUM(C88:C94)</f>
        <v>25</v>
      </c>
      <c r="D95" s="483">
        <f t="shared" si="6"/>
        <v>1.0603540819178667</v>
      </c>
      <c r="E95" s="531">
        <f>SUM(E88:E94)</f>
        <v>2357703</v>
      </c>
      <c r="F95" s="506">
        <f>SUM(F88:F94)</f>
        <v>29</v>
      </c>
      <c r="G95" s="483">
        <f>F95*100000/H95</f>
        <v>1.2177766841116675</v>
      </c>
      <c r="H95" s="480">
        <f>SUM(H88:H94)</f>
        <v>2381389</v>
      </c>
      <c r="I95" s="506">
        <f>SUM(I88:I94)</f>
        <v>20</v>
      </c>
      <c r="J95" s="483">
        <f t="shared" si="8"/>
        <v>0.83137959129379291</v>
      </c>
      <c r="K95" s="480">
        <f>SUM(K88:K94)</f>
        <v>2405640</v>
      </c>
      <c r="L95" s="481">
        <f>SUM(L88:L94)</f>
        <v>16</v>
      </c>
      <c r="M95" s="1102">
        <f t="shared" si="9"/>
        <v>0.65852889583636876</v>
      </c>
      <c r="N95" s="480">
        <f>SUM(N88:N94)</f>
        <v>2429658</v>
      </c>
      <c r="O95" s="824">
        <f>SUM(O88:O94)</f>
        <v>28</v>
      </c>
      <c r="P95" s="466">
        <f t="shared" si="10"/>
        <v>1.1423060384744992</v>
      </c>
      <c r="Q95" s="462">
        <f>SUM(Q88:Q94)</f>
        <v>2451182</v>
      </c>
      <c r="R95" s="808">
        <f>SUM(R88:R94)</f>
        <v>32</v>
      </c>
      <c r="S95" s="811">
        <f t="shared" si="11"/>
        <v>1.2947482180016128</v>
      </c>
      <c r="T95" s="925">
        <f>SUM(T88:T94)</f>
        <v>2471523</v>
      </c>
    </row>
    <row r="96" spans="1:20">
      <c r="M96" s="784"/>
    </row>
    <row r="97" spans="1:20" s="936" customFormat="1">
      <c r="A97" s="945" t="s">
        <v>109</v>
      </c>
      <c r="B97" s="4"/>
      <c r="C97" s="4"/>
      <c r="D97" s="4"/>
      <c r="E97" s="4"/>
      <c r="F97" s="4"/>
      <c r="G97" s="4"/>
      <c r="H97" s="4"/>
      <c r="I97" s="4"/>
      <c r="J97" s="933"/>
      <c r="K97" s="934"/>
      <c r="L97"/>
      <c r="M97" s="935"/>
    </row>
    <row r="98" spans="1:20">
      <c r="A98" s="1127" t="s">
        <v>114</v>
      </c>
      <c r="B98" s="1128"/>
      <c r="C98" s="1128"/>
      <c r="D98" s="1128"/>
      <c r="E98" s="1128"/>
      <c r="F98" s="1128"/>
      <c r="G98" s="1128"/>
      <c r="H98" s="1128"/>
      <c r="I98" s="1128"/>
      <c r="J98" s="1128"/>
      <c r="K98" s="1128"/>
      <c r="L98" s="1128"/>
      <c r="O98" s="768"/>
      <c r="P98" s="768"/>
      <c r="R98" s="768"/>
      <c r="S98" s="768"/>
      <c r="T98" s="768"/>
    </row>
    <row r="99" spans="1:20">
      <c r="A99" s="1017" t="s">
        <v>115</v>
      </c>
      <c r="C99" s="1001"/>
      <c r="D99" s="943"/>
      <c r="E99" s="801"/>
      <c r="O99" s="768"/>
      <c r="P99" s="768"/>
      <c r="R99" s="768"/>
      <c r="S99" s="768"/>
      <c r="T99" s="768"/>
    </row>
    <row r="100" spans="1:20">
      <c r="L100" s="769"/>
    </row>
    <row r="101" spans="1:20">
      <c r="L101" s="769"/>
    </row>
    <row r="102" spans="1:20">
      <c r="L102" s="769"/>
    </row>
    <row r="103" spans="1:20">
      <c r="L103" s="769"/>
    </row>
    <row r="104" spans="1:20">
      <c r="L104" s="769"/>
    </row>
    <row r="105" spans="1:20">
      <c r="L105" s="769"/>
    </row>
    <row r="106" spans="1:20">
      <c r="L106" s="769"/>
    </row>
    <row r="107" spans="1:20">
      <c r="L107" s="769"/>
    </row>
    <row r="108" spans="1:20">
      <c r="L108" s="769"/>
    </row>
    <row r="109" spans="1:20">
      <c r="L109" s="769"/>
    </row>
    <row r="110" spans="1:20">
      <c r="L110" s="769"/>
    </row>
    <row r="111" spans="1:20">
      <c r="L111" s="769"/>
    </row>
    <row r="112" spans="1:20">
      <c r="L112" s="769"/>
    </row>
    <row r="113" spans="12:12" s="768" customFormat="1">
      <c r="L113" s="769"/>
    </row>
    <row r="114" spans="12:12" s="768" customFormat="1">
      <c r="L114" s="769"/>
    </row>
    <row r="115" spans="12:12" s="768" customFormat="1">
      <c r="L115" s="769"/>
    </row>
    <row r="116" spans="12:12" s="768" customFormat="1">
      <c r="L116" s="769"/>
    </row>
    <row r="117" spans="12:12" s="768" customFormat="1">
      <c r="L117" s="769"/>
    </row>
    <row r="118" spans="12:12" s="768" customFormat="1">
      <c r="L118" s="769"/>
    </row>
    <row r="119" spans="12:12" s="768" customFormat="1">
      <c r="L119" s="769"/>
    </row>
    <row r="120" spans="12:12" s="768" customFormat="1">
      <c r="L120" s="769"/>
    </row>
    <row r="121" spans="12:12" s="768" customFormat="1">
      <c r="L121" s="769"/>
    </row>
    <row r="122" spans="12:12" s="768" customFormat="1">
      <c r="L122" s="769"/>
    </row>
    <row r="123" spans="12:12" s="768" customFormat="1">
      <c r="L123" s="769"/>
    </row>
    <row r="124" spans="12:12" s="768" customFormat="1">
      <c r="L124" s="769"/>
    </row>
    <row r="125" spans="12:12" s="768" customFormat="1">
      <c r="L125" s="769"/>
    </row>
    <row r="126" spans="12:12" s="768" customFormat="1">
      <c r="L126" s="769"/>
    </row>
    <row r="127" spans="12:12" s="768" customFormat="1">
      <c r="L127" s="769"/>
    </row>
    <row r="128" spans="12:12" s="768" customFormat="1">
      <c r="L128" s="769"/>
    </row>
    <row r="129" spans="12:12" s="768" customFormat="1">
      <c r="L129" s="769"/>
    </row>
    <row r="130" spans="12:12" s="768" customFormat="1">
      <c r="L130" s="769"/>
    </row>
    <row r="131" spans="12:12" s="768" customFormat="1">
      <c r="L131" s="769"/>
    </row>
    <row r="132" spans="12:12" s="768" customFormat="1">
      <c r="L132" s="769"/>
    </row>
    <row r="133" spans="12:12" s="768" customFormat="1">
      <c r="L133" s="769"/>
    </row>
    <row r="134" spans="12:12" s="768" customFormat="1">
      <c r="L134" s="769"/>
    </row>
    <row r="135" spans="12:12" s="768" customFormat="1">
      <c r="L135" s="769"/>
    </row>
    <row r="136" spans="12:12" s="768" customFormat="1">
      <c r="L136" s="769"/>
    </row>
    <row r="137" spans="12:12" s="768" customFormat="1">
      <c r="L137" s="769"/>
    </row>
    <row r="138" spans="12:12" s="768" customFormat="1">
      <c r="L138" s="769"/>
    </row>
    <row r="139" spans="12:12" s="768" customFormat="1">
      <c r="L139" s="769"/>
    </row>
    <row r="140" spans="12:12" s="768" customFormat="1">
      <c r="L140" s="769"/>
    </row>
    <row r="141" spans="12:12" s="768" customFormat="1">
      <c r="L141" s="769"/>
    </row>
    <row r="142" spans="12:12" s="768" customFormat="1">
      <c r="L142" s="769"/>
    </row>
    <row r="143" spans="12:12" s="768" customFormat="1">
      <c r="L143" s="769"/>
    </row>
    <row r="144" spans="12:12" s="768" customFormat="1">
      <c r="L144" s="769"/>
    </row>
    <row r="145" spans="12:12" s="768" customFormat="1">
      <c r="L145" s="769"/>
    </row>
    <row r="146" spans="12:12" s="768" customFormat="1">
      <c r="L146" s="769"/>
    </row>
    <row r="147" spans="12:12" s="768" customFormat="1">
      <c r="L147" s="769"/>
    </row>
    <row r="148" spans="12:12" s="768" customFormat="1">
      <c r="L148" s="769"/>
    </row>
    <row r="149" spans="12:12" s="768" customFormat="1">
      <c r="L149" s="769"/>
    </row>
    <row r="150" spans="12:12" s="768" customFormat="1">
      <c r="L150" s="769"/>
    </row>
    <row r="151" spans="12:12" s="768" customFormat="1">
      <c r="L151" s="769"/>
    </row>
    <row r="152" spans="12:12" s="768" customFormat="1">
      <c r="L152" s="769"/>
    </row>
    <row r="153" spans="12:12" s="768" customFormat="1">
      <c r="L153" s="769"/>
    </row>
    <row r="154" spans="12:12" s="768" customFormat="1">
      <c r="L154" s="769"/>
    </row>
    <row r="155" spans="12:12" s="768" customFormat="1">
      <c r="L155" s="769"/>
    </row>
    <row r="156" spans="12:12" s="768" customFormat="1">
      <c r="L156" s="769"/>
    </row>
    <row r="157" spans="12:12" s="768" customFormat="1">
      <c r="L157" s="769"/>
    </row>
    <row r="158" spans="12:12" s="768" customFormat="1">
      <c r="L158" s="769"/>
    </row>
    <row r="159" spans="12:12" s="768" customFormat="1">
      <c r="L159" s="769"/>
    </row>
    <row r="160" spans="12:12" s="768" customFormat="1">
      <c r="L160" s="769"/>
    </row>
    <row r="161" spans="12:12" s="768" customFormat="1">
      <c r="L161" s="769"/>
    </row>
    <row r="162" spans="12:12" s="768" customFormat="1">
      <c r="L162" s="769"/>
    </row>
    <row r="163" spans="12:12" s="768" customFormat="1">
      <c r="L163" s="769"/>
    </row>
    <row r="164" spans="12:12" s="768" customFormat="1">
      <c r="L164" s="769"/>
    </row>
    <row r="165" spans="12:12" s="768" customFormat="1">
      <c r="L165" s="769"/>
    </row>
    <row r="166" spans="12:12" s="768" customFormat="1">
      <c r="L166" s="769"/>
    </row>
    <row r="167" spans="12:12" s="768" customFormat="1">
      <c r="L167" s="769"/>
    </row>
    <row r="168" spans="12:12" s="768" customFormat="1">
      <c r="L168" s="769"/>
    </row>
    <row r="169" spans="12:12" s="768" customFormat="1">
      <c r="L169" s="769"/>
    </row>
    <row r="170" spans="12:12" s="768" customFormat="1">
      <c r="L170" s="769"/>
    </row>
    <row r="171" spans="12:12" s="768" customFormat="1">
      <c r="L171" s="769"/>
    </row>
    <row r="172" spans="12:12" s="768" customFormat="1">
      <c r="L172" s="769"/>
    </row>
    <row r="173" spans="12:12" s="768" customFormat="1">
      <c r="L173" s="769"/>
    </row>
    <row r="174" spans="12:12" s="768" customFormat="1">
      <c r="L174" s="769"/>
    </row>
    <row r="175" spans="12:12" s="768" customFormat="1">
      <c r="L175" s="769"/>
    </row>
    <row r="176" spans="12:12" s="768" customFormat="1">
      <c r="L176" s="769"/>
    </row>
    <row r="177" spans="12:12" s="768" customFormat="1">
      <c r="L177" s="769"/>
    </row>
    <row r="178" spans="12:12" s="768" customFormat="1">
      <c r="L178" s="769"/>
    </row>
    <row r="179" spans="12:12" s="768" customFormat="1">
      <c r="L179" s="769"/>
    </row>
    <row r="180" spans="12:12" s="768" customFormat="1">
      <c r="L180" s="769"/>
    </row>
    <row r="181" spans="12:12" s="768" customFormat="1">
      <c r="L181" s="769"/>
    </row>
    <row r="182" spans="12:12" s="768" customFormat="1">
      <c r="L182" s="769"/>
    </row>
    <row r="183" spans="12:12" s="768" customFormat="1">
      <c r="L183" s="769"/>
    </row>
    <row r="184" spans="12:12" s="768" customFormat="1">
      <c r="L184" s="769"/>
    </row>
    <row r="185" spans="12:12" s="768" customFormat="1">
      <c r="L185" s="769"/>
    </row>
    <row r="186" spans="12:12" s="768" customFormat="1">
      <c r="L186" s="769"/>
    </row>
    <row r="187" spans="12:12" s="768" customFormat="1">
      <c r="L187" s="769"/>
    </row>
    <row r="188" spans="12:12" s="768" customFormat="1">
      <c r="L188" s="769"/>
    </row>
    <row r="189" spans="12:12" s="768" customFormat="1">
      <c r="L189" s="769"/>
    </row>
    <row r="190" spans="12:12" s="768" customFormat="1">
      <c r="L190" s="769"/>
    </row>
    <row r="191" spans="12:12" s="768" customFormat="1">
      <c r="L191" s="769"/>
    </row>
    <row r="192" spans="12:12" s="768" customFormat="1">
      <c r="L192" s="769"/>
    </row>
    <row r="193" spans="12:12" s="768" customFormat="1">
      <c r="L193" s="769"/>
    </row>
    <row r="194" spans="12:12" s="768" customFormat="1">
      <c r="L194" s="769"/>
    </row>
    <row r="195" spans="12:12" s="768" customFormat="1">
      <c r="L195" s="769"/>
    </row>
    <row r="196" spans="12:12" s="768" customFormat="1">
      <c r="L196" s="769"/>
    </row>
    <row r="197" spans="12:12" s="768" customFormat="1">
      <c r="L197" s="769"/>
    </row>
    <row r="198" spans="12:12" s="768" customFormat="1">
      <c r="L198" s="769"/>
    </row>
    <row r="199" spans="12:12" s="768" customFormat="1">
      <c r="L199" s="769"/>
    </row>
    <row r="200" spans="12:12" s="768" customFormat="1">
      <c r="L200" s="769"/>
    </row>
    <row r="201" spans="12:12" s="768" customFormat="1">
      <c r="L201" s="769"/>
    </row>
    <row r="202" spans="12:12" s="768" customFormat="1">
      <c r="L202" s="769"/>
    </row>
    <row r="203" spans="12:12" s="768" customFormat="1">
      <c r="L203" s="769"/>
    </row>
    <row r="204" spans="12:12" s="768" customFormat="1">
      <c r="L204" s="769"/>
    </row>
    <row r="205" spans="12:12" s="768" customFormat="1">
      <c r="L205" s="769"/>
    </row>
    <row r="206" spans="12:12" s="768" customFormat="1">
      <c r="L206" s="769"/>
    </row>
    <row r="207" spans="12:12" s="768" customFormat="1">
      <c r="L207" s="769"/>
    </row>
    <row r="208" spans="12:12" s="768" customFormat="1">
      <c r="L208" s="769"/>
    </row>
    <row r="209" spans="12:12" s="768" customFormat="1">
      <c r="L209" s="769"/>
    </row>
    <row r="210" spans="12:12" s="768" customFormat="1">
      <c r="L210" s="769"/>
    </row>
    <row r="211" spans="12:12" s="768" customFormat="1">
      <c r="L211" s="769"/>
    </row>
    <row r="212" spans="12:12" s="768" customFormat="1">
      <c r="L212" s="769"/>
    </row>
    <row r="213" spans="12:12" s="768" customFormat="1">
      <c r="L213" s="769"/>
    </row>
    <row r="214" spans="12:12" s="768" customFormat="1">
      <c r="L214" s="769"/>
    </row>
    <row r="215" spans="12:12" s="768" customFormat="1">
      <c r="L215" s="769"/>
    </row>
    <row r="216" spans="12:12" s="768" customFormat="1">
      <c r="L216" s="769"/>
    </row>
    <row r="217" spans="12:12" s="768" customFormat="1">
      <c r="L217" s="769"/>
    </row>
    <row r="218" spans="12:12" s="768" customFormat="1">
      <c r="L218" s="769"/>
    </row>
    <row r="219" spans="12:12" s="768" customFormat="1">
      <c r="L219" s="769"/>
    </row>
    <row r="220" spans="12:12" s="768" customFormat="1">
      <c r="L220" s="769"/>
    </row>
    <row r="221" spans="12:12" s="768" customFormat="1">
      <c r="L221" s="769"/>
    </row>
    <row r="222" spans="12:12" s="768" customFormat="1">
      <c r="L222" s="769"/>
    </row>
    <row r="223" spans="12:12" s="768" customFormat="1">
      <c r="L223" s="769"/>
    </row>
    <row r="224" spans="12:12" s="768" customFormat="1">
      <c r="L224" s="769"/>
    </row>
    <row r="225" spans="12:12" s="768" customFormat="1">
      <c r="L225" s="769"/>
    </row>
    <row r="226" spans="12:12" s="768" customFormat="1">
      <c r="L226" s="769"/>
    </row>
    <row r="227" spans="12:12" s="768" customFormat="1">
      <c r="L227" s="769"/>
    </row>
    <row r="228" spans="12:12" s="768" customFormat="1">
      <c r="L228" s="769"/>
    </row>
    <row r="229" spans="12:12" s="768" customFormat="1">
      <c r="L229" s="769"/>
    </row>
    <row r="230" spans="12:12" s="768" customFormat="1">
      <c r="L230" s="769"/>
    </row>
    <row r="231" spans="12:12" s="768" customFormat="1">
      <c r="L231" s="769"/>
    </row>
    <row r="232" spans="12:12" s="768" customFormat="1">
      <c r="L232" s="769"/>
    </row>
    <row r="233" spans="12:12" s="768" customFormat="1">
      <c r="L233" s="769"/>
    </row>
    <row r="234" spans="12:12" s="768" customFormat="1">
      <c r="L234" s="769"/>
    </row>
    <row r="235" spans="12:12" s="768" customFormat="1">
      <c r="L235" s="769"/>
    </row>
    <row r="236" spans="12:12" s="768" customFormat="1">
      <c r="L236" s="769"/>
    </row>
    <row r="237" spans="12:12" s="768" customFormat="1">
      <c r="L237" s="769"/>
    </row>
    <row r="238" spans="12:12" s="768" customFormat="1">
      <c r="L238" s="769"/>
    </row>
    <row r="239" spans="12:12" s="768" customFormat="1">
      <c r="L239" s="769"/>
    </row>
    <row r="240" spans="12:12" s="768" customFormat="1">
      <c r="L240" s="769"/>
    </row>
    <row r="241" spans="12:12" s="768" customFormat="1">
      <c r="L241" s="769"/>
    </row>
    <row r="242" spans="12:12" s="768" customFormat="1">
      <c r="L242" s="769"/>
    </row>
    <row r="243" spans="12:12" s="768" customFormat="1">
      <c r="L243" s="769"/>
    </row>
    <row r="244" spans="12:12" s="768" customFormat="1">
      <c r="L244" s="769"/>
    </row>
    <row r="245" spans="12:12" s="768" customFormat="1">
      <c r="L245" s="769"/>
    </row>
    <row r="246" spans="12:12" s="768" customFormat="1">
      <c r="L246" s="769"/>
    </row>
    <row r="247" spans="12:12" s="768" customFormat="1">
      <c r="L247" s="769"/>
    </row>
    <row r="248" spans="12:12" s="768" customFormat="1">
      <c r="L248" s="769"/>
    </row>
    <row r="249" spans="12:12" s="768" customFormat="1">
      <c r="L249" s="769"/>
    </row>
    <row r="250" spans="12:12" s="768" customFormat="1">
      <c r="L250" s="769"/>
    </row>
    <row r="251" spans="12:12" s="768" customFormat="1">
      <c r="L251" s="769"/>
    </row>
    <row r="252" spans="12:12" s="768" customFormat="1">
      <c r="L252" s="769"/>
    </row>
    <row r="253" spans="12:12" s="768" customFormat="1">
      <c r="L253" s="769"/>
    </row>
    <row r="254" spans="12:12" s="768" customFormat="1">
      <c r="L254" s="769"/>
    </row>
    <row r="255" spans="12:12" s="768" customFormat="1">
      <c r="L255" s="769"/>
    </row>
    <row r="256" spans="12:12" s="768" customFormat="1">
      <c r="L256" s="769"/>
    </row>
    <row r="257" spans="12:12" s="768" customFormat="1">
      <c r="L257" s="769"/>
    </row>
    <row r="258" spans="12:12" s="768" customFormat="1">
      <c r="L258" s="769"/>
    </row>
    <row r="259" spans="12:12" s="768" customFormat="1">
      <c r="L259" s="769"/>
    </row>
    <row r="260" spans="12:12" s="768" customFormat="1">
      <c r="L260" s="769"/>
    </row>
    <row r="261" spans="12:12" s="768" customFormat="1">
      <c r="L261" s="769"/>
    </row>
    <row r="262" spans="12:12" s="768" customFormat="1">
      <c r="L262" s="769"/>
    </row>
    <row r="263" spans="12:12" s="768" customFormat="1">
      <c r="L263" s="769"/>
    </row>
    <row r="264" spans="12:12" s="768" customFormat="1">
      <c r="L264" s="769"/>
    </row>
    <row r="265" spans="12:12" s="768" customFormat="1">
      <c r="L265" s="769"/>
    </row>
    <row r="266" spans="12:12" s="768" customFormat="1">
      <c r="L266" s="769"/>
    </row>
    <row r="267" spans="12:12" s="768" customFormat="1">
      <c r="L267" s="769"/>
    </row>
    <row r="268" spans="12:12" s="768" customFormat="1">
      <c r="L268" s="769"/>
    </row>
    <row r="269" spans="12:12" s="768" customFormat="1">
      <c r="L269" s="769"/>
    </row>
    <row r="270" spans="12:12" s="768" customFormat="1">
      <c r="L270" s="769"/>
    </row>
    <row r="271" spans="12:12" s="768" customFormat="1">
      <c r="L271" s="769"/>
    </row>
    <row r="272" spans="12:12" s="768" customFormat="1">
      <c r="L272" s="769"/>
    </row>
    <row r="273" spans="12:12" s="768" customFormat="1">
      <c r="L273" s="769"/>
    </row>
    <row r="274" spans="12:12" s="768" customFormat="1">
      <c r="L274" s="769"/>
    </row>
    <row r="275" spans="12:12" s="768" customFormat="1">
      <c r="L275" s="769"/>
    </row>
    <row r="276" spans="12:12" s="768" customFormat="1">
      <c r="L276" s="769"/>
    </row>
    <row r="277" spans="12:12" s="768" customFormat="1">
      <c r="L277" s="769"/>
    </row>
    <row r="278" spans="12:12" s="768" customFormat="1">
      <c r="L278" s="769"/>
    </row>
    <row r="279" spans="12:12" s="768" customFormat="1">
      <c r="L279" s="769"/>
    </row>
    <row r="280" spans="12:12" s="768" customFormat="1">
      <c r="L280" s="769"/>
    </row>
    <row r="281" spans="12:12" s="768" customFormat="1">
      <c r="L281" s="769"/>
    </row>
    <row r="282" spans="12:12" s="768" customFormat="1">
      <c r="L282" s="769"/>
    </row>
    <row r="283" spans="12:12" s="768" customFormat="1">
      <c r="L283" s="769"/>
    </row>
    <row r="284" spans="12:12" s="768" customFormat="1">
      <c r="L284" s="769"/>
    </row>
    <row r="285" spans="12:12" s="768" customFormat="1">
      <c r="L285" s="769"/>
    </row>
    <row r="286" spans="12:12" s="768" customFormat="1">
      <c r="L286" s="769"/>
    </row>
    <row r="287" spans="12:12" s="768" customFormat="1">
      <c r="L287" s="769"/>
    </row>
  </sheetData>
  <mergeCells count="9">
    <mergeCell ref="R3:T3"/>
    <mergeCell ref="A98:L98"/>
    <mergeCell ref="R4:T4"/>
    <mergeCell ref="O4:Q4"/>
    <mergeCell ref="L4:N4"/>
    <mergeCell ref="I4:K4"/>
    <mergeCell ref="A4:A5"/>
    <mergeCell ref="C4:E4"/>
    <mergeCell ref="F4:H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00"/>
  <sheetViews>
    <sheetView topLeftCell="A85" zoomScale="115" zoomScaleNormal="115" workbookViewId="0">
      <selection activeCell="O88" sqref="O88"/>
    </sheetView>
  </sheetViews>
  <sheetFormatPr defaultRowHeight="14.25"/>
  <cols>
    <col min="1" max="1" width="9" style="938"/>
    <col min="2" max="2" width="16.1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.125" style="768" customWidth="1"/>
    <col min="15" max="15" width="6.125" style="329" customWidth="1"/>
    <col min="16" max="16" width="6.125" style="5" customWidth="1"/>
    <col min="17" max="17" width="8.125" style="768" customWidth="1"/>
    <col min="18" max="18" width="6.375" style="799" customWidth="1"/>
    <col min="19" max="19" width="6.375" style="800" customWidth="1"/>
    <col min="20" max="20" width="8.125" style="801" customWidth="1"/>
    <col min="21" max="21" width="6.125" style="768" customWidth="1"/>
    <col min="22" max="22" width="8.125" style="768" customWidth="1"/>
    <col min="23" max="16384" width="9" style="768"/>
  </cols>
  <sheetData>
    <row r="2" spans="1:29">
      <c r="A2" s="1142" t="s">
        <v>122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</row>
    <row r="3" spans="1:29">
      <c r="A3" s="932"/>
      <c r="B3" s="4"/>
      <c r="C3" s="4"/>
      <c r="D3" s="4"/>
      <c r="E3" s="4"/>
      <c r="F3" s="4"/>
      <c r="G3" s="4"/>
      <c r="H3" s="4"/>
      <c r="I3" s="4"/>
      <c r="O3" s="768"/>
      <c r="P3" s="768"/>
      <c r="R3" s="768"/>
      <c r="S3" s="768"/>
      <c r="T3" s="768"/>
      <c r="X3" s="329"/>
      <c r="Y3" s="5"/>
      <c r="AA3" s="799"/>
      <c r="AB3" s="800"/>
      <c r="AC3" s="801"/>
    </row>
    <row r="4" spans="1:29">
      <c r="A4" s="939"/>
      <c r="B4" s="3"/>
      <c r="C4" s="3"/>
      <c r="D4" s="3"/>
      <c r="E4" s="3"/>
      <c r="F4" s="3"/>
      <c r="G4" s="3"/>
      <c r="H4" s="3"/>
      <c r="I4" s="3"/>
      <c r="J4" s="3"/>
      <c r="O4" s="768"/>
      <c r="P4" s="768"/>
      <c r="R4" s="1135" t="s">
        <v>116</v>
      </c>
      <c r="S4" s="1135"/>
      <c r="T4" s="1135"/>
      <c r="X4" s="329"/>
      <c r="Y4" s="5"/>
      <c r="AA4" s="799"/>
      <c r="AB4" s="800"/>
      <c r="AC4" s="801"/>
    </row>
    <row r="5" spans="1:29">
      <c r="A5" s="1129" t="s">
        <v>86</v>
      </c>
      <c r="B5" s="75" t="s">
        <v>87</v>
      </c>
      <c r="C5" s="1136" t="s">
        <v>81</v>
      </c>
      <c r="D5" s="1137"/>
      <c r="E5" s="1138"/>
      <c r="F5" s="1136" t="s">
        <v>82</v>
      </c>
      <c r="G5" s="1137"/>
      <c r="H5" s="1138"/>
      <c r="I5" s="1136" t="s">
        <v>83</v>
      </c>
      <c r="J5" s="1137"/>
      <c r="K5" s="1138"/>
      <c r="L5" s="1136" t="s">
        <v>102</v>
      </c>
      <c r="M5" s="1137"/>
      <c r="N5" s="1138"/>
      <c r="O5" s="1116" t="s">
        <v>105</v>
      </c>
      <c r="P5" s="1117"/>
      <c r="Q5" s="1118"/>
      <c r="R5" s="1116" t="s">
        <v>107</v>
      </c>
      <c r="S5" s="1117"/>
      <c r="T5" s="1118"/>
    </row>
    <row r="6" spans="1:29">
      <c r="A6" s="1139"/>
      <c r="B6" s="73"/>
      <c r="C6" s="672" t="s">
        <v>84</v>
      </c>
      <c r="D6" s="413" t="s">
        <v>85</v>
      </c>
      <c r="E6" s="252" t="s">
        <v>97</v>
      </c>
      <c r="F6" s="673" t="s">
        <v>84</v>
      </c>
      <c r="G6" s="413" t="s">
        <v>85</v>
      </c>
      <c r="H6" s="252" t="s">
        <v>97</v>
      </c>
      <c r="I6" s="675" t="s">
        <v>84</v>
      </c>
      <c r="J6" s="413" t="s">
        <v>85</v>
      </c>
      <c r="K6" s="252" t="s">
        <v>97</v>
      </c>
      <c r="L6" s="191" t="s">
        <v>84</v>
      </c>
      <c r="M6" s="413" t="s">
        <v>85</v>
      </c>
      <c r="N6" s="252" t="s">
        <v>97</v>
      </c>
      <c r="O6" s="696" t="s">
        <v>84</v>
      </c>
      <c r="P6" s="413" t="s">
        <v>85</v>
      </c>
      <c r="Q6" s="221" t="s">
        <v>97</v>
      </c>
      <c r="R6" s="688" t="s">
        <v>84</v>
      </c>
      <c r="S6" s="413" t="s">
        <v>85</v>
      </c>
      <c r="T6" s="677" t="s">
        <v>97</v>
      </c>
    </row>
    <row r="7" spans="1:29" ht="14.25" customHeight="1">
      <c r="A7" s="947"/>
      <c r="B7" s="851" t="s">
        <v>90</v>
      </c>
      <c r="C7" s="908">
        <v>2515</v>
      </c>
      <c r="D7" s="901">
        <f>C7*100000/E7</f>
        <v>7.7406748951323223</v>
      </c>
      <c r="E7" s="873">
        <f>SUM(E8,E17,E23,E29,E38,E47,E56,E61,E69,E74,E80,E88,E96)</f>
        <v>32490707</v>
      </c>
      <c r="F7" s="908">
        <v>2724</v>
      </c>
      <c r="G7" s="901">
        <f>F7*100000/H7</f>
        <v>8.3589859175329568</v>
      </c>
      <c r="H7" s="861">
        <v>32587685</v>
      </c>
      <c r="I7" s="908">
        <v>2195</v>
      </c>
      <c r="J7" s="1090">
        <f>I7*100000/K7</f>
        <v>6.635603176177562</v>
      </c>
      <c r="K7" s="863">
        <f>SUM(K8,K17,K23,K29,K38,K47,K56,K61,K69,K74,K80,K88,K96)</f>
        <v>33079133</v>
      </c>
      <c r="L7" s="1095">
        <v>3274</v>
      </c>
      <c r="M7" s="1101">
        <f>L7*100000/N7</f>
        <v>9.9671355472287733</v>
      </c>
      <c r="N7" s="1097">
        <f>SUM(N8,N17,N23,N29,N38,N47,N56,N61,N69,N74,N80,N88,N96)</f>
        <v>32847953</v>
      </c>
      <c r="O7" s="892">
        <v>3475</v>
      </c>
      <c r="P7" s="893">
        <f>O7*100000/Q7</f>
        <v>10.519839615282049</v>
      </c>
      <c r="Q7" s="885">
        <f>SUM(Q8,Q17,Q23,Q29,Q38,Q47,Q56,Q61,Q69,Q74,Q80,Q88,Q96)</f>
        <v>33032823</v>
      </c>
      <c r="R7" s="867">
        <f>SUM(R8,R17,R23,R29,R38,R47,R56,R61,R69,R74,R80,R88,R96)</f>
        <v>3675</v>
      </c>
      <c r="S7" s="868">
        <f>R7*100000/T7</f>
        <v>11.040359347924833</v>
      </c>
      <c r="T7" s="869">
        <f>SUM(T8,T17,T23,T29,T38,T47,T56,T61,T69,T74,T80,T88,T96)</f>
        <v>33286960</v>
      </c>
    </row>
    <row r="8" spans="1:29" ht="14.25" customHeight="1">
      <c r="A8" s="948"/>
      <c r="B8" s="657" t="s">
        <v>1</v>
      </c>
      <c r="C8" s="612">
        <v>583</v>
      </c>
      <c r="D8" s="496">
        <f t="shared" ref="D8:D71" si="0">C8*100000/E8</f>
        <v>19.495439304477632</v>
      </c>
      <c r="E8" s="634">
        <v>2990443</v>
      </c>
      <c r="F8" s="612">
        <v>575</v>
      </c>
      <c r="G8" s="496">
        <f t="shared" ref="G8:G71" si="1">F8*100000/H8</f>
        <v>19.250998875741665</v>
      </c>
      <c r="H8" s="614">
        <v>2986858</v>
      </c>
      <c r="I8" s="612">
        <v>603</v>
      </c>
      <c r="J8" s="496">
        <f t="shared" ref="J8:J71" si="2">I8*100000/K8</f>
        <v>20.218968410125175</v>
      </c>
      <c r="K8" s="618">
        <v>2982348</v>
      </c>
      <c r="L8" s="493">
        <v>661</v>
      </c>
      <c r="M8" s="513">
        <f t="shared" ref="M8:M71" si="3">L8*100000/N8</f>
        <v>22.128722881434236</v>
      </c>
      <c r="N8" s="1098">
        <v>2987068</v>
      </c>
      <c r="O8" s="816">
        <v>691</v>
      </c>
      <c r="P8" s="1110">
        <f t="shared" ref="P8:P71" si="4">O8*100000/Q8</f>
        <v>23.079122312000344</v>
      </c>
      <c r="Q8" s="719">
        <v>2994048</v>
      </c>
      <c r="R8" s="803">
        <v>666</v>
      </c>
      <c r="S8" s="804">
        <f t="shared" ref="S8:S71" si="5">R8*100000/T8</f>
        <v>22.206958180229805</v>
      </c>
      <c r="T8" s="678">
        <v>2999060</v>
      </c>
    </row>
    <row r="9" spans="1:29" ht="14.25" customHeight="1">
      <c r="A9" s="949">
        <v>1</v>
      </c>
      <c r="B9" s="46" t="s">
        <v>57</v>
      </c>
      <c r="C9" s="178">
        <v>70</v>
      </c>
      <c r="D9" s="1081">
        <f t="shared" si="0"/>
        <v>8.3600856072766181</v>
      </c>
      <c r="E9" s="87">
        <v>837312</v>
      </c>
      <c r="F9" s="178">
        <v>68</v>
      </c>
      <c r="G9" s="1081">
        <f t="shared" si="1"/>
        <v>8.0812018173196787</v>
      </c>
      <c r="H9" s="109">
        <v>841459</v>
      </c>
      <c r="I9" s="178">
        <v>67</v>
      </c>
      <c r="J9" s="1081">
        <f t="shared" si="2"/>
        <v>7.9184891995352906</v>
      </c>
      <c r="K9" s="109">
        <v>846121</v>
      </c>
      <c r="L9" s="345">
        <v>89</v>
      </c>
      <c r="M9" s="1093">
        <f t="shared" si="3"/>
        <v>10.445702884305039</v>
      </c>
      <c r="N9" s="724">
        <v>852025</v>
      </c>
      <c r="O9" s="1104">
        <v>76</v>
      </c>
      <c r="P9" s="785">
        <f t="shared" si="4"/>
        <v>8.8537225243360869</v>
      </c>
      <c r="Q9" s="665">
        <v>858396</v>
      </c>
      <c r="R9" s="689">
        <v>116</v>
      </c>
      <c r="S9" s="1042">
        <f t="shared" si="5"/>
        <v>13.260977173971446</v>
      </c>
      <c r="T9" s="679">
        <v>874747</v>
      </c>
    </row>
    <row r="10" spans="1:29" ht="14.25" customHeight="1">
      <c r="A10" s="1028">
        <v>1</v>
      </c>
      <c r="B10" s="403" t="s">
        <v>60</v>
      </c>
      <c r="C10" s="158">
        <v>7</v>
      </c>
      <c r="D10" s="1079">
        <f t="shared" si="0"/>
        <v>3.3726162829914141</v>
      </c>
      <c r="E10" s="88">
        <v>207554</v>
      </c>
      <c r="F10" s="175">
        <v>23</v>
      </c>
      <c r="G10" s="1079">
        <f t="shared" si="1"/>
        <v>11.08070608186233</v>
      </c>
      <c r="H10" s="110">
        <v>207568</v>
      </c>
      <c r="I10" s="175">
        <v>20</v>
      </c>
      <c r="J10" s="1079">
        <f t="shared" si="2"/>
        <v>9.6270944947460126</v>
      </c>
      <c r="K10" s="110">
        <v>207747</v>
      </c>
      <c r="L10" s="345">
        <v>17</v>
      </c>
      <c r="M10" s="1091">
        <f t="shared" si="3"/>
        <v>8.1618543733136164</v>
      </c>
      <c r="N10" s="663">
        <v>208286</v>
      </c>
      <c r="O10" s="1105">
        <v>41</v>
      </c>
      <c r="P10" s="774">
        <f t="shared" si="4"/>
        <v>19.653240148214191</v>
      </c>
      <c r="Q10" s="663">
        <v>208617</v>
      </c>
      <c r="R10" s="690">
        <v>26</v>
      </c>
      <c r="S10" s="1043">
        <f t="shared" si="5"/>
        <v>12.434360921673091</v>
      </c>
      <c r="T10" s="668">
        <v>209098</v>
      </c>
    </row>
    <row r="11" spans="1:29" ht="14.25" customHeight="1">
      <c r="A11" s="950">
        <v>1</v>
      </c>
      <c r="B11" s="46" t="s">
        <v>56</v>
      </c>
      <c r="C11" s="166">
        <v>34</v>
      </c>
      <c r="D11" s="1079">
        <f t="shared" si="0"/>
        <v>8.7831013130736455</v>
      </c>
      <c r="E11" s="88">
        <v>387107</v>
      </c>
      <c r="F11" s="176">
        <v>44</v>
      </c>
      <c r="G11" s="1079">
        <f t="shared" si="1"/>
        <v>11.413185861137842</v>
      </c>
      <c r="H11" s="110">
        <v>385519</v>
      </c>
      <c r="I11" s="176">
        <v>43</v>
      </c>
      <c r="J11" s="1079">
        <f t="shared" si="2"/>
        <v>11.190834966414483</v>
      </c>
      <c r="K11" s="110">
        <v>384243</v>
      </c>
      <c r="L11" s="372">
        <v>38</v>
      </c>
      <c r="M11" s="1091">
        <f t="shared" si="3"/>
        <v>9.9003710033765469</v>
      </c>
      <c r="N11" s="667">
        <v>383824</v>
      </c>
      <c r="O11" s="1106">
        <v>44</v>
      </c>
      <c r="P11" s="774">
        <f t="shared" si="4"/>
        <v>11.476474531355555</v>
      </c>
      <c r="Q11" s="667">
        <v>383393</v>
      </c>
      <c r="R11" s="691">
        <v>49</v>
      </c>
      <c r="S11" s="1043">
        <f t="shared" si="5"/>
        <v>12.785121249915202</v>
      </c>
      <c r="T11" s="680">
        <v>383258</v>
      </c>
    </row>
    <row r="12" spans="1:29" ht="14.25" customHeight="1">
      <c r="A12" s="1028">
        <v>1</v>
      </c>
      <c r="B12" s="405" t="s">
        <v>62</v>
      </c>
      <c r="C12" s="56">
        <v>21</v>
      </c>
      <c r="D12" s="1079">
        <f t="shared" si="0"/>
        <v>8.8850903952172828</v>
      </c>
      <c r="E12" s="88">
        <v>236351</v>
      </c>
      <c r="F12" s="175">
        <v>17</v>
      </c>
      <c r="G12" s="1079">
        <f t="shared" si="1"/>
        <v>7.2129867705336759</v>
      </c>
      <c r="H12" s="110">
        <v>235686</v>
      </c>
      <c r="I12" s="175">
        <v>25</v>
      </c>
      <c r="J12" s="1079">
        <f t="shared" si="2"/>
        <v>10.631602224981714</v>
      </c>
      <c r="K12" s="110">
        <v>235148</v>
      </c>
      <c r="L12" s="335">
        <v>32</v>
      </c>
      <c r="M12" s="1091">
        <f t="shared" si="3"/>
        <v>13.632916677317382</v>
      </c>
      <c r="N12" s="663">
        <v>234726</v>
      </c>
      <c r="O12" s="1105">
        <v>30</v>
      </c>
      <c r="P12" s="774">
        <f t="shared" si="4"/>
        <v>12.818759827715867</v>
      </c>
      <c r="Q12" s="720">
        <v>234032</v>
      </c>
      <c r="R12" s="690">
        <v>24</v>
      </c>
      <c r="S12" s="1043">
        <f t="shared" si="5"/>
        <v>10.286037561180494</v>
      </c>
      <c r="T12" s="671">
        <v>233326</v>
      </c>
    </row>
    <row r="13" spans="1:29" ht="14.25" customHeight="1">
      <c r="A13" s="951">
        <v>1</v>
      </c>
      <c r="B13" s="46" t="s">
        <v>63</v>
      </c>
      <c r="C13" s="166">
        <v>18</v>
      </c>
      <c r="D13" s="1079">
        <f t="shared" si="0"/>
        <v>7.6305782706566117</v>
      </c>
      <c r="E13" s="88">
        <v>235893</v>
      </c>
      <c r="F13" s="176">
        <v>16</v>
      </c>
      <c r="G13" s="1079">
        <f t="shared" si="1"/>
        <v>6.7763589776168391</v>
      </c>
      <c r="H13" s="110">
        <v>236115</v>
      </c>
      <c r="I13" s="176">
        <v>26</v>
      </c>
      <c r="J13" s="1079">
        <f t="shared" si="2"/>
        <v>10.994773253945432</v>
      </c>
      <c r="K13" s="110">
        <v>236476</v>
      </c>
      <c r="L13" s="372">
        <v>20</v>
      </c>
      <c r="M13" s="1091">
        <f t="shared" si="3"/>
        <v>8.4376437036193277</v>
      </c>
      <c r="N13" s="667">
        <v>237033</v>
      </c>
      <c r="O13" s="1106">
        <v>26</v>
      </c>
      <c r="P13" s="774">
        <f t="shared" si="4"/>
        <v>10.953363946581286</v>
      </c>
      <c r="Q13" s="667">
        <v>237370</v>
      </c>
      <c r="R13" s="691">
        <v>23</v>
      </c>
      <c r="S13" s="1043">
        <f t="shared" si="5"/>
        <v>9.6696348241387717</v>
      </c>
      <c r="T13" s="680">
        <v>237858</v>
      </c>
    </row>
    <row r="14" spans="1:29" ht="14.25" customHeight="1">
      <c r="A14" s="1029">
        <v>1</v>
      </c>
      <c r="B14" s="405" t="s">
        <v>59</v>
      </c>
      <c r="C14" s="56">
        <v>14</v>
      </c>
      <c r="D14" s="1079">
        <f t="shared" si="0"/>
        <v>5.6440233823825841</v>
      </c>
      <c r="E14" s="88">
        <v>248050</v>
      </c>
      <c r="F14" s="175">
        <v>22</v>
      </c>
      <c r="G14" s="1079">
        <f t="shared" si="1"/>
        <v>8.8696802077117844</v>
      </c>
      <c r="H14" s="110">
        <v>248036</v>
      </c>
      <c r="I14" s="175">
        <v>25</v>
      </c>
      <c r="J14" s="1079">
        <f t="shared" si="2"/>
        <v>10.04823151125402</v>
      </c>
      <c r="K14" s="110">
        <v>248800</v>
      </c>
      <c r="L14" s="335">
        <v>20</v>
      </c>
      <c r="M14" s="1091">
        <f t="shared" si="3"/>
        <v>8.0284528368538091</v>
      </c>
      <c r="N14" s="663">
        <v>249114</v>
      </c>
      <c r="O14" s="1105">
        <v>21</v>
      </c>
      <c r="P14" s="774">
        <f t="shared" si="4"/>
        <v>8.4586011890376529</v>
      </c>
      <c r="Q14" s="686">
        <v>248268</v>
      </c>
      <c r="R14" s="690">
        <v>28</v>
      </c>
      <c r="S14" s="1043">
        <f t="shared" si="5"/>
        <v>11.321456586257369</v>
      </c>
      <c r="T14" s="668">
        <v>247318</v>
      </c>
    </row>
    <row r="15" spans="1:29" ht="14.25" customHeight="1">
      <c r="A15" s="951">
        <v>1</v>
      </c>
      <c r="B15" s="46" t="s">
        <v>58</v>
      </c>
      <c r="C15" s="175">
        <v>36</v>
      </c>
      <c r="D15" s="1079">
        <f t="shared" si="0"/>
        <v>5.9287951700082013</v>
      </c>
      <c r="E15" s="88">
        <v>607206</v>
      </c>
      <c r="F15" s="175">
        <v>47</v>
      </c>
      <c r="G15" s="1079">
        <f t="shared" si="1"/>
        <v>7.722477173507631</v>
      </c>
      <c r="H15" s="110">
        <v>608613</v>
      </c>
      <c r="I15" s="175">
        <v>64</v>
      </c>
      <c r="J15" s="1079">
        <f t="shared" si="2"/>
        <v>10.501495642699737</v>
      </c>
      <c r="K15" s="110">
        <v>609437</v>
      </c>
      <c r="L15" s="335">
        <v>55</v>
      </c>
      <c r="M15" s="1091">
        <f t="shared" si="3"/>
        <v>8.9971896051378852</v>
      </c>
      <c r="N15" s="667">
        <v>611302</v>
      </c>
      <c r="O15" s="1105">
        <v>52</v>
      </c>
      <c r="P15" s="774">
        <f t="shared" si="4"/>
        <v>8.4764273814685733</v>
      </c>
      <c r="Q15" s="667">
        <v>613466</v>
      </c>
      <c r="R15" s="691">
        <v>64</v>
      </c>
      <c r="S15" s="1043">
        <f t="shared" si="5"/>
        <v>10.102110236121042</v>
      </c>
      <c r="T15" s="680">
        <v>633531</v>
      </c>
    </row>
    <row r="16" spans="1:29" ht="14.25" customHeight="1">
      <c r="A16" s="952">
        <v>1</v>
      </c>
      <c r="B16" s="312" t="s">
        <v>61</v>
      </c>
      <c r="C16" s="177">
        <v>3</v>
      </c>
      <c r="D16" s="1083">
        <f t="shared" si="0"/>
        <v>2.5447019305805312</v>
      </c>
      <c r="E16" s="89">
        <v>117892</v>
      </c>
      <c r="F16" s="177">
        <v>6</v>
      </c>
      <c r="G16" s="1083">
        <f t="shared" si="1"/>
        <v>5.0642313340873413</v>
      </c>
      <c r="H16" s="111">
        <v>118478</v>
      </c>
      <c r="I16" s="177">
        <v>7</v>
      </c>
      <c r="J16" s="1083">
        <f t="shared" si="2"/>
        <v>5.8823035100545376</v>
      </c>
      <c r="K16" s="111">
        <v>119001</v>
      </c>
      <c r="L16" s="372">
        <v>5</v>
      </c>
      <c r="M16" s="1094">
        <f t="shared" si="3"/>
        <v>4.1744241381901368</v>
      </c>
      <c r="N16" s="663">
        <v>119777</v>
      </c>
      <c r="O16" s="1107">
        <v>5</v>
      </c>
      <c r="P16" s="775">
        <f t="shared" si="4"/>
        <v>4.137634266231939</v>
      </c>
      <c r="Q16" s="663">
        <v>120842</v>
      </c>
      <c r="R16" s="692">
        <v>7</v>
      </c>
      <c r="S16" s="1044">
        <f t="shared" si="5"/>
        <v>5.4833580084443714</v>
      </c>
      <c r="T16" s="668">
        <v>127659</v>
      </c>
    </row>
    <row r="17" spans="1:20" ht="14.25" customHeight="1">
      <c r="A17" s="975"/>
      <c r="B17" s="475" t="s">
        <v>98</v>
      </c>
      <c r="C17" s="520">
        <f>SUM(C9:C16)</f>
        <v>203</v>
      </c>
      <c r="D17" s="1084">
        <f t="shared" si="0"/>
        <v>7.0550660065719848</v>
      </c>
      <c r="E17" s="518">
        <f>SUM(E9:E16)</f>
        <v>2877365</v>
      </c>
      <c r="F17" s="521">
        <f>SUM(F9:F16)</f>
        <v>243</v>
      </c>
      <c r="G17" s="1085">
        <f t="shared" si="1"/>
        <v>8.4331838496547249</v>
      </c>
      <c r="H17" s="478">
        <f>SUM(H9:H16)</f>
        <v>2881474</v>
      </c>
      <c r="I17" s="521">
        <f>SUM(I9:I16)</f>
        <v>277</v>
      </c>
      <c r="J17" s="483">
        <f t="shared" si="2"/>
        <v>9.5948247524310073</v>
      </c>
      <c r="K17" s="478">
        <f>SUM(K9:K16)</f>
        <v>2886973</v>
      </c>
      <c r="L17" s="479">
        <f>SUM(L9:L16)</f>
        <v>276</v>
      </c>
      <c r="M17" s="1102">
        <f t="shared" si="3"/>
        <v>9.5301004424245548</v>
      </c>
      <c r="N17" s="485">
        <f>SUM(N9:N16)</f>
        <v>2896087</v>
      </c>
      <c r="O17" s="461">
        <f>SUM(O9:O16)</f>
        <v>295</v>
      </c>
      <c r="P17" s="1111">
        <f t="shared" si="4"/>
        <v>10.157059121658843</v>
      </c>
      <c r="Q17" s="465">
        <f>SUM(Q9:Q16)</f>
        <v>2904384</v>
      </c>
      <c r="R17" s="926">
        <f>SUM(R9:R16)</f>
        <v>337</v>
      </c>
      <c r="S17" s="811">
        <f t="shared" si="5"/>
        <v>11.436153515938503</v>
      </c>
      <c r="T17" s="925">
        <f>SUM(T9:T16)</f>
        <v>2946795</v>
      </c>
    </row>
    <row r="18" spans="1:20" ht="14.25" customHeight="1">
      <c r="A18" s="954">
        <v>2</v>
      </c>
      <c r="B18" s="46" t="s">
        <v>53</v>
      </c>
      <c r="C18" s="178">
        <v>28</v>
      </c>
      <c r="D18" s="1081">
        <f t="shared" si="0"/>
        <v>11.941164178213345</v>
      </c>
      <c r="E18" s="87">
        <v>234483</v>
      </c>
      <c r="F18" s="178">
        <v>26</v>
      </c>
      <c r="G18" s="1080">
        <f t="shared" si="1"/>
        <v>11.107171387926504</v>
      </c>
      <c r="H18" s="109">
        <v>234083</v>
      </c>
      <c r="I18" s="178">
        <v>17</v>
      </c>
      <c r="J18" s="1081">
        <f t="shared" si="2"/>
        <v>7.2689023529864496</v>
      </c>
      <c r="K18" s="109">
        <v>233873</v>
      </c>
      <c r="L18" s="372">
        <v>30</v>
      </c>
      <c r="M18" s="1092">
        <f t="shared" si="3"/>
        <v>12.817500160218753</v>
      </c>
      <c r="N18" s="663">
        <v>234055</v>
      </c>
      <c r="O18" s="1106">
        <v>33</v>
      </c>
      <c r="P18" s="785">
        <f t="shared" si="4"/>
        <v>14.095094906972374</v>
      </c>
      <c r="Q18" s="663">
        <v>234124</v>
      </c>
      <c r="R18" s="690">
        <v>26</v>
      </c>
      <c r="S18" s="1042">
        <f t="shared" si="5"/>
        <v>11.108452677991592</v>
      </c>
      <c r="T18" s="668">
        <v>234056</v>
      </c>
    </row>
    <row r="19" spans="1:20" ht="14.25" customHeight="1">
      <c r="A19" s="1029">
        <v>2</v>
      </c>
      <c r="B19" s="405" t="s">
        <v>54</v>
      </c>
      <c r="C19" s="56">
        <v>8</v>
      </c>
      <c r="D19" s="1079">
        <f t="shared" si="0"/>
        <v>3.1054092347107116</v>
      </c>
      <c r="E19" s="88">
        <v>257615</v>
      </c>
      <c r="F19" s="175">
        <v>15</v>
      </c>
      <c r="G19" s="1079">
        <f t="shared" si="1"/>
        <v>5.7607226250460855</v>
      </c>
      <c r="H19" s="110">
        <v>260384</v>
      </c>
      <c r="I19" s="175">
        <v>15</v>
      </c>
      <c r="J19" s="1079">
        <f t="shared" si="2"/>
        <v>5.7449253159708924</v>
      </c>
      <c r="K19" s="110">
        <v>261100</v>
      </c>
      <c r="L19" s="335">
        <v>8</v>
      </c>
      <c r="M19" s="1091">
        <f t="shared" si="3"/>
        <v>3.052479758243603</v>
      </c>
      <c r="N19" s="667">
        <v>262082</v>
      </c>
      <c r="O19" s="1105">
        <v>18</v>
      </c>
      <c r="P19" s="774">
        <f t="shared" si="4"/>
        <v>6.780938029760784</v>
      </c>
      <c r="Q19" s="667">
        <v>265450</v>
      </c>
      <c r="R19" s="691">
        <v>21</v>
      </c>
      <c r="S19" s="1043">
        <f t="shared" si="5"/>
        <v>7.3363214286961957</v>
      </c>
      <c r="T19" s="680">
        <v>286247</v>
      </c>
    </row>
    <row r="20" spans="1:20" ht="14.25" customHeight="1">
      <c r="A20" s="951">
        <v>2</v>
      </c>
      <c r="B20" s="46" t="s">
        <v>55</v>
      </c>
      <c r="C20" s="176">
        <v>19</v>
      </c>
      <c r="D20" s="1079">
        <f t="shared" si="0"/>
        <v>6.1649680557313111</v>
      </c>
      <c r="E20" s="87">
        <v>308193</v>
      </c>
      <c r="F20" s="176">
        <v>23</v>
      </c>
      <c r="G20" s="1079">
        <f t="shared" si="1"/>
        <v>7.4708070095658812</v>
      </c>
      <c r="H20" s="109">
        <v>307865</v>
      </c>
      <c r="I20" s="176">
        <v>19</v>
      </c>
      <c r="J20" s="1079">
        <f t="shared" si="2"/>
        <v>6.1639080474685803</v>
      </c>
      <c r="K20" s="109">
        <v>308246</v>
      </c>
      <c r="L20" s="372">
        <v>22</v>
      </c>
      <c r="M20" s="1091">
        <f t="shared" si="3"/>
        <v>7.1267756199484928</v>
      </c>
      <c r="N20" s="663">
        <v>308695</v>
      </c>
      <c r="O20" s="1107">
        <v>18</v>
      </c>
      <c r="P20" s="774">
        <f t="shared" si="4"/>
        <v>5.830393843104102</v>
      </c>
      <c r="Q20" s="663">
        <v>308727</v>
      </c>
      <c r="R20" s="692">
        <v>31</v>
      </c>
      <c r="S20" s="1043">
        <f t="shared" si="5"/>
        <v>10.044910470685062</v>
      </c>
      <c r="T20" s="668">
        <v>308614</v>
      </c>
    </row>
    <row r="21" spans="1:20" ht="14.25" customHeight="1">
      <c r="A21" s="1029">
        <v>2</v>
      </c>
      <c r="B21" s="405" t="s">
        <v>51</v>
      </c>
      <c r="C21" s="56">
        <v>33</v>
      </c>
      <c r="D21" s="1079">
        <f t="shared" si="0"/>
        <v>7.6533452076143824</v>
      </c>
      <c r="E21" s="88">
        <v>431184</v>
      </c>
      <c r="F21" s="175">
        <v>35</v>
      </c>
      <c r="G21" s="1079">
        <f t="shared" si="1"/>
        <v>8.088483386255124</v>
      </c>
      <c r="H21" s="110">
        <v>432714</v>
      </c>
      <c r="I21" s="175">
        <v>51</v>
      </c>
      <c r="J21" s="1079">
        <f t="shared" si="2"/>
        <v>11.756922176091031</v>
      </c>
      <c r="K21" s="110">
        <v>433787</v>
      </c>
      <c r="L21" s="372">
        <v>36</v>
      </c>
      <c r="M21" s="1091">
        <f t="shared" si="3"/>
        <v>8.2739219769157568</v>
      </c>
      <c r="N21" s="667">
        <v>435102</v>
      </c>
      <c r="O21" s="1104">
        <v>62</v>
      </c>
      <c r="P21" s="774">
        <f t="shared" si="4"/>
        <v>14.202690722664974</v>
      </c>
      <c r="Q21" s="667">
        <v>436537</v>
      </c>
      <c r="R21" s="693">
        <v>53</v>
      </c>
      <c r="S21" s="1043">
        <f t="shared" si="5"/>
        <v>12.076579183623247</v>
      </c>
      <c r="T21" s="680">
        <v>438866</v>
      </c>
    </row>
    <row r="22" spans="1:20" ht="14.25" customHeight="1">
      <c r="A22" s="955">
        <v>2</v>
      </c>
      <c r="B22" s="46" t="s">
        <v>52</v>
      </c>
      <c r="C22" s="176">
        <v>26</v>
      </c>
      <c r="D22" s="1083">
        <f t="shared" si="0"/>
        <v>5.198741904459121</v>
      </c>
      <c r="E22" s="89">
        <v>500121</v>
      </c>
      <c r="F22" s="176">
        <v>27</v>
      </c>
      <c r="G22" s="1083">
        <f t="shared" si="1"/>
        <v>5.4093690271550328</v>
      </c>
      <c r="H22" s="111">
        <v>499134</v>
      </c>
      <c r="I22" s="176">
        <v>38</v>
      </c>
      <c r="J22" s="1083">
        <f t="shared" si="2"/>
        <v>7.6188184816496749</v>
      </c>
      <c r="K22" s="111">
        <v>498765</v>
      </c>
      <c r="L22" s="335">
        <v>44</v>
      </c>
      <c r="M22" s="1094">
        <f t="shared" si="3"/>
        <v>8.7983283176196529</v>
      </c>
      <c r="N22" s="1099">
        <v>500095</v>
      </c>
      <c r="O22" s="1105">
        <v>50</v>
      </c>
      <c r="P22" s="775">
        <f t="shared" si="4"/>
        <v>9.9790240913599622</v>
      </c>
      <c r="Q22" s="663">
        <v>501051</v>
      </c>
      <c r="R22" s="691">
        <v>47</v>
      </c>
      <c r="S22" s="1044">
        <f t="shared" si="5"/>
        <v>9.3628668699936046</v>
      </c>
      <c r="T22" s="668">
        <v>501983</v>
      </c>
    </row>
    <row r="23" spans="1:20" ht="14.25" customHeight="1">
      <c r="A23" s="975"/>
      <c r="B23" s="475" t="s">
        <v>98</v>
      </c>
      <c r="C23" s="510">
        <f>SUM(C18:C22)</f>
        <v>114</v>
      </c>
      <c r="D23" s="1085">
        <f t="shared" si="0"/>
        <v>6.5835217914571293</v>
      </c>
      <c r="E23" s="518">
        <f>SUM(E18:E22)</f>
        <v>1731596</v>
      </c>
      <c r="F23" s="510">
        <f>SUM(F18:F22)</f>
        <v>126</v>
      </c>
      <c r="G23" s="1085">
        <f t="shared" si="1"/>
        <v>7.2656817631387742</v>
      </c>
      <c r="H23" s="478">
        <f>SUM(H18:H22)</f>
        <v>1734180</v>
      </c>
      <c r="I23" s="510">
        <f>SUM(I18:I22)</f>
        <v>140</v>
      </c>
      <c r="J23" s="483">
        <f t="shared" si="2"/>
        <v>8.065580079399874</v>
      </c>
      <c r="K23" s="478">
        <f>SUM(K18:K22)</f>
        <v>1735771</v>
      </c>
      <c r="L23" s="479">
        <f>SUM(L21:L22)</f>
        <v>80</v>
      </c>
      <c r="M23" s="511">
        <f t="shared" si="3"/>
        <v>4.597624522349915</v>
      </c>
      <c r="N23" s="485">
        <f>SUM(N18:N22)</f>
        <v>1740029</v>
      </c>
      <c r="O23" s="461">
        <f>SUM(O18:O22)</f>
        <v>181</v>
      </c>
      <c r="P23" s="466">
        <f t="shared" si="4"/>
        <v>10.367211203003169</v>
      </c>
      <c r="Q23" s="465">
        <f>SUM(Q18:Q22)</f>
        <v>1745889</v>
      </c>
      <c r="R23" s="926">
        <f>SUM(R18:R22)</f>
        <v>178</v>
      </c>
      <c r="S23" s="811">
        <f t="shared" si="5"/>
        <v>10.057826853945663</v>
      </c>
      <c r="T23" s="925">
        <f>SUM(T18:T22)</f>
        <v>1769766</v>
      </c>
    </row>
    <row r="24" spans="1:20">
      <c r="A24" s="954">
        <v>3</v>
      </c>
      <c r="B24" s="46" t="s">
        <v>9</v>
      </c>
      <c r="C24" s="176">
        <v>11</v>
      </c>
      <c r="D24" s="1080">
        <f t="shared" si="0"/>
        <v>6.3481437450585476</v>
      </c>
      <c r="E24" s="90">
        <v>173279</v>
      </c>
      <c r="F24" s="176">
        <v>27</v>
      </c>
      <c r="G24" s="1080">
        <f t="shared" si="1"/>
        <v>15.625542553560887</v>
      </c>
      <c r="H24" s="112">
        <v>172794</v>
      </c>
      <c r="I24" s="176">
        <v>17</v>
      </c>
      <c r="J24" s="1081">
        <f t="shared" si="2"/>
        <v>9.8615324821477266</v>
      </c>
      <c r="K24" s="112">
        <v>172387</v>
      </c>
      <c r="L24" s="358">
        <v>13</v>
      </c>
      <c r="M24" s="1093">
        <f t="shared" si="3"/>
        <v>7.5443228970199927</v>
      </c>
      <c r="N24" s="663">
        <v>172315</v>
      </c>
      <c r="O24" s="1105">
        <v>26</v>
      </c>
      <c r="P24" s="773">
        <f t="shared" si="4"/>
        <v>15.107144517268628</v>
      </c>
      <c r="Q24" s="663">
        <v>172104</v>
      </c>
      <c r="R24" s="689">
        <v>28</v>
      </c>
      <c r="S24" s="1042">
        <f t="shared" si="5"/>
        <v>16.290435187340005</v>
      </c>
      <c r="T24" s="668">
        <v>171880</v>
      </c>
    </row>
    <row r="25" spans="1:20" ht="14.25" customHeight="1">
      <c r="A25" s="1029">
        <v>3</v>
      </c>
      <c r="B25" s="405" t="s">
        <v>47</v>
      </c>
      <c r="C25" s="56">
        <v>45</v>
      </c>
      <c r="D25" s="1079">
        <f t="shared" si="0"/>
        <v>8.2220464125384378</v>
      </c>
      <c r="E25" s="88">
        <v>547309</v>
      </c>
      <c r="F25" s="175">
        <v>67</v>
      </c>
      <c r="G25" s="1079">
        <f t="shared" si="1"/>
        <v>12.242876747122468</v>
      </c>
      <c r="H25" s="110">
        <v>547257</v>
      </c>
      <c r="I25" s="175">
        <v>67</v>
      </c>
      <c r="J25" s="1079">
        <f t="shared" si="2"/>
        <v>12.241266221961562</v>
      </c>
      <c r="K25" s="110">
        <v>547329</v>
      </c>
      <c r="L25" s="1096">
        <v>52</v>
      </c>
      <c r="M25" s="1091">
        <f t="shared" si="3"/>
        <v>9.4927754502222594</v>
      </c>
      <c r="N25" s="667">
        <v>547785</v>
      </c>
      <c r="O25" s="1104">
        <v>70</v>
      </c>
      <c r="P25" s="774">
        <f t="shared" si="4"/>
        <v>12.780719371918934</v>
      </c>
      <c r="Q25" s="667">
        <v>547700</v>
      </c>
      <c r="R25" s="929">
        <v>72</v>
      </c>
      <c r="S25" s="1043">
        <f t="shared" si="5"/>
        <v>13.152246385415619</v>
      </c>
      <c r="T25" s="680">
        <v>547435</v>
      </c>
    </row>
    <row r="26" spans="1:20" ht="14.25" customHeight="1">
      <c r="A26" s="951">
        <v>3</v>
      </c>
      <c r="B26" s="46" t="s">
        <v>48</v>
      </c>
      <c r="C26" s="166">
        <v>7</v>
      </c>
      <c r="D26" s="1079">
        <f t="shared" si="0"/>
        <v>2.1346930311421217</v>
      </c>
      <c r="E26" s="88">
        <v>327916</v>
      </c>
      <c r="F26" s="176">
        <v>17</v>
      </c>
      <c r="G26" s="1079">
        <f t="shared" si="1"/>
        <v>10.20144860570201</v>
      </c>
      <c r="H26" s="110">
        <v>166643</v>
      </c>
      <c r="I26" s="176">
        <v>13</v>
      </c>
      <c r="J26" s="1079">
        <f t="shared" si="2"/>
        <v>7.7863893913439304</v>
      </c>
      <c r="K26" s="110">
        <v>166958</v>
      </c>
      <c r="L26" s="372">
        <v>13</v>
      </c>
      <c r="M26" s="1091">
        <f t="shared" si="3"/>
        <v>7.7674079562157186</v>
      </c>
      <c r="N26" s="724">
        <v>167366</v>
      </c>
      <c r="O26" s="1106">
        <v>13</v>
      </c>
      <c r="P26" s="774">
        <f t="shared" si="4"/>
        <v>7.7511522385923906</v>
      </c>
      <c r="Q26" s="663">
        <v>167717</v>
      </c>
      <c r="R26" s="691">
        <v>21</v>
      </c>
      <c r="S26" s="1043">
        <f t="shared" si="5"/>
        <v>12.490260570626475</v>
      </c>
      <c r="T26" s="668">
        <v>168131</v>
      </c>
    </row>
    <row r="27" spans="1:20" ht="14.25" customHeight="1">
      <c r="A27" s="1029">
        <v>3</v>
      </c>
      <c r="B27" s="405" t="s">
        <v>49</v>
      </c>
      <c r="C27" s="56">
        <v>13</v>
      </c>
      <c r="D27" s="1079">
        <f t="shared" si="0"/>
        <v>3.5593424525512272</v>
      </c>
      <c r="E27" s="88">
        <v>365236</v>
      </c>
      <c r="F27" s="175">
        <v>15</v>
      </c>
      <c r="G27" s="1079">
        <f t="shared" si="1"/>
        <v>4.1066637463724467</v>
      </c>
      <c r="H27" s="110">
        <v>365260</v>
      </c>
      <c r="I27" s="175">
        <v>28</v>
      </c>
      <c r="J27" s="1079">
        <f t="shared" si="2"/>
        <v>7.659208967839529</v>
      </c>
      <c r="K27" s="110">
        <v>365573</v>
      </c>
      <c r="L27" s="335">
        <v>32</v>
      </c>
      <c r="M27" s="1091">
        <f t="shared" si="3"/>
        <v>8.7335291099442145</v>
      </c>
      <c r="N27" s="663">
        <v>366404</v>
      </c>
      <c r="O27" s="1105">
        <v>36</v>
      </c>
      <c r="P27" s="774">
        <f t="shared" si="4"/>
        <v>9.8083556291787684</v>
      </c>
      <c r="Q27" s="667">
        <v>367034</v>
      </c>
      <c r="R27" s="690">
        <v>27</v>
      </c>
      <c r="S27" s="1043">
        <f t="shared" si="5"/>
        <v>7.3456995010365596</v>
      </c>
      <c r="T27" s="680">
        <v>367562</v>
      </c>
    </row>
    <row r="28" spans="1:20" ht="14.25" customHeight="1">
      <c r="A28" s="955">
        <v>3</v>
      </c>
      <c r="B28" s="46" t="s">
        <v>50</v>
      </c>
      <c r="C28" s="177">
        <v>16</v>
      </c>
      <c r="D28" s="1082">
        <f t="shared" si="0"/>
        <v>5.6751675947930336</v>
      </c>
      <c r="E28" s="89">
        <v>281930</v>
      </c>
      <c r="F28" s="177">
        <v>20</v>
      </c>
      <c r="G28" s="1083">
        <f t="shared" si="1"/>
        <v>7.1163234226669134</v>
      </c>
      <c r="H28" s="111">
        <v>281044</v>
      </c>
      <c r="I28" s="177">
        <v>28</v>
      </c>
      <c r="J28" s="1083">
        <f t="shared" si="2"/>
        <v>9.9901525639012974</v>
      </c>
      <c r="K28" s="111">
        <v>280276</v>
      </c>
      <c r="L28" s="372">
        <v>25</v>
      </c>
      <c r="M28" s="1100">
        <f t="shared" si="3"/>
        <v>8.9242367992689271</v>
      </c>
      <c r="N28" s="667">
        <v>280136</v>
      </c>
      <c r="O28" s="1107">
        <v>31</v>
      </c>
      <c r="P28" s="775">
        <f t="shared" si="4"/>
        <v>11.08112455541456</v>
      </c>
      <c r="Q28" s="663">
        <v>279755</v>
      </c>
      <c r="R28" s="691">
        <v>28</v>
      </c>
      <c r="S28" s="1044">
        <f t="shared" si="5"/>
        <v>10.034367709404711</v>
      </c>
      <c r="T28" s="668">
        <v>279041</v>
      </c>
    </row>
    <row r="29" spans="1:20" ht="14.25" customHeight="1">
      <c r="A29" s="975"/>
      <c r="B29" s="475" t="s">
        <v>98</v>
      </c>
      <c r="C29" s="521">
        <f>SUM(C24:C28)</f>
        <v>92</v>
      </c>
      <c r="D29" s="483">
        <f t="shared" si="0"/>
        <v>5.4255839874503886</v>
      </c>
      <c r="E29" s="518">
        <f>SUM(E24:E28)</f>
        <v>1695670</v>
      </c>
      <c r="F29" s="521">
        <f>SUM(F24:F28)</f>
        <v>146</v>
      </c>
      <c r="G29" s="1085">
        <f t="shared" si="1"/>
        <v>9.5238219488870826</v>
      </c>
      <c r="H29" s="478">
        <f>SUM(H24:H28)</f>
        <v>1532998</v>
      </c>
      <c r="I29" s="520">
        <f>SUM(I24:I28)</f>
        <v>153</v>
      </c>
      <c r="J29" s="483">
        <f t="shared" si="2"/>
        <v>9.9835369518108372</v>
      </c>
      <c r="K29" s="478">
        <f>SUM(K24:K28)</f>
        <v>1532523</v>
      </c>
      <c r="L29" s="481">
        <f>SUM(L24:L28)</f>
        <v>135</v>
      </c>
      <c r="M29" s="511">
        <f t="shared" si="3"/>
        <v>8.8004870906632693</v>
      </c>
      <c r="N29" s="485">
        <f>SUM(N24:N28)</f>
        <v>1534006</v>
      </c>
      <c r="O29" s="461">
        <f>SUM(O24:O28)</f>
        <v>176</v>
      </c>
      <c r="P29" s="466">
        <f t="shared" si="4"/>
        <v>11.470954370368439</v>
      </c>
      <c r="Q29" s="465">
        <f>SUM(Q24:Q28)</f>
        <v>1534310</v>
      </c>
      <c r="R29" s="926">
        <f>SUM(R24:R28)</f>
        <v>176</v>
      </c>
      <c r="S29" s="811">
        <f t="shared" si="5"/>
        <v>11.472906015388036</v>
      </c>
      <c r="T29" s="925">
        <f>SUM(T24:T28)</f>
        <v>1534049</v>
      </c>
    </row>
    <row r="30" spans="1:20" ht="14.25" customHeight="1">
      <c r="A30" s="954">
        <v>4</v>
      </c>
      <c r="B30" s="53" t="s">
        <v>2</v>
      </c>
      <c r="C30" s="178">
        <v>57</v>
      </c>
      <c r="D30" s="1081">
        <f t="shared" si="0"/>
        <v>9.8814057946643867</v>
      </c>
      <c r="E30" s="90">
        <v>576841</v>
      </c>
      <c r="F30" s="178">
        <v>48</v>
      </c>
      <c r="G30" s="1080">
        <f t="shared" si="1"/>
        <v>8.1429080360323685</v>
      </c>
      <c r="H30" s="113">
        <v>589470</v>
      </c>
      <c r="I30" s="178">
        <v>54</v>
      </c>
      <c r="J30" s="1081">
        <f t="shared" si="2"/>
        <v>8.9901108780341623</v>
      </c>
      <c r="K30" s="113">
        <v>600660</v>
      </c>
      <c r="L30" s="384">
        <v>82</v>
      </c>
      <c r="M30" s="1093">
        <f t="shared" si="3"/>
        <v>13.442204259211598</v>
      </c>
      <c r="N30" s="724">
        <v>610019</v>
      </c>
      <c r="O30" s="1106">
        <v>67</v>
      </c>
      <c r="P30" s="773">
        <f t="shared" si="4"/>
        <v>10.823874559371376</v>
      </c>
      <c r="Q30" s="663">
        <v>619002</v>
      </c>
      <c r="R30" s="689">
        <v>75</v>
      </c>
      <c r="S30" s="1042">
        <f t="shared" si="5"/>
        <v>11.918761720115691</v>
      </c>
      <c r="T30" s="668">
        <v>629260</v>
      </c>
    </row>
    <row r="31" spans="1:20" ht="14.25" customHeight="1">
      <c r="A31" s="1029">
        <v>4</v>
      </c>
      <c r="B31" s="403" t="s">
        <v>3</v>
      </c>
      <c r="C31" s="158">
        <v>61</v>
      </c>
      <c r="D31" s="1079">
        <f t="shared" si="0"/>
        <v>11.991303356385467</v>
      </c>
      <c r="E31" s="91">
        <v>508702</v>
      </c>
      <c r="F31" s="175">
        <v>49</v>
      </c>
      <c r="G31" s="1079">
        <f t="shared" si="1"/>
        <v>9.3597188264058673</v>
      </c>
      <c r="H31" s="114">
        <v>523520</v>
      </c>
      <c r="I31" s="175">
        <v>59</v>
      </c>
      <c r="J31" s="1079">
        <f t="shared" si="2"/>
        <v>10.995728439053845</v>
      </c>
      <c r="K31" s="114">
        <v>536572</v>
      </c>
      <c r="L31" s="335">
        <v>64</v>
      </c>
      <c r="M31" s="1091">
        <f t="shared" si="3"/>
        <v>11.686701446777118</v>
      </c>
      <c r="N31" s="663">
        <v>547631</v>
      </c>
      <c r="O31" s="1105">
        <v>76</v>
      </c>
      <c r="P31" s="774">
        <f t="shared" si="4"/>
        <v>13.615850282976783</v>
      </c>
      <c r="Q31" s="667">
        <v>558173</v>
      </c>
      <c r="R31" s="691">
        <v>99</v>
      </c>
      <c r="S31" s="1043">
        <f t="shared" si="5"/>
        <v>17.397508465908793</v>
      </c>
      <c r="T31" s="680">
        <v>569047</v>
      </c>
    </row>
    <row r="32" spans="1:20" ht="14.25" customHeight="1">
      <c r="A32" s="951">
        <v>4</v>
      </c>
      <c r="B32" s="46" t="s">
        <v>4</v>
      </c>
      <c r="C32" s="166">
        <v>28</v>
      </c>
      <c r="D32" s="1079">
        <f t="shared" si="0"/>
        <v>6.9581121647680959</v>
      </c>
      <c r="E32" s="91">
        <v>402408</v>
      </c>
      <c r="F32" s="176">
        <v>36</v>
      </c>
      <c r="G32" s="1079">
        <f t="shared" si="1"/>
        <v>8.871299620751941</v>
      </c>
      <c r="H32" s="114">
        <v>405803</v>
      </c>
      <c r="I32" s="176">
        <v>39</v>
      </c>
      <c r="J32" s="1079">
        <f t="shared" si="2"/>
        <v>9.536501571077503</v>
      </c>
      <c r="K32" s="114">
        <v>408955</v>
      </c>
      <c r="L32" s="372">
        <v>42</v>
      </c>
      <c r="M32" s="1091">
        <f t="shared" si="3"/>
        <v>10.198803826008406</v>
      </c>
      <c r="N32" s="1099">
        <v>411813</v>
      </c>
      <c r="O32" s="1107">
        <v>44</v>
      </c>
      <c r="P32" s="774">
        <f t="shared" si="4"/>
        <v>10.613611474278878</v>
      </c>
      <c r="Q32" s="663">
        <v>414562</v>
      </c>
      <c r="R32" s="690">
        <v>47</v>
      </c>
      <c r="S32" s="1043">
        <f t="shared" si="5"/>
        <v>11.258132204006937</v>
      </c>
      <c r="T32" s="668">
        <v>417476</v>
      </c>
    </row>
    <row r="33" spans="1:20" ht="14.25" customHeight="1">
      <c r="A33" s="1029">
        <v>4</v>
      </c>
      <c r="B33" s="405" t="s">
        <v>5</v>
      </c>
      <c r="C33" s="56">
        <v>9</v>
      </c>
      <c r="D33" s="1079">
        <f t="shared" si="0"/>
        <v>6.0813276213900567</v>
      </c>
      <c r="E33" s="91">
        <v>147994</v>
      </c>
      <c r="F33" s="175">
        <v>16</v>
      </c>
      <c r="G33" s="1079">
        <f t="shared" si="1"/>
        <v>10.816218920270947</v>
      </c>
      <c r="H33" s="114">
        <v>147926</v>
      </c>
      <c r="I33" s="175">
        <v>14</v>
      </c>
      <c r="J33" s="1079">
        <f t="shared" si="2"/>
        <v>9.4790580524598163</v>
      </c>
      <c r="K33" s="114">
        <v>147694</v>
      </c>
      <c r="L33" s="335">
        <v>18</v>
      </c>
      <c r="M33" s="1091">
        <f t="shared" si="3"/>
        <v>12.196113505163021</v>
      </c>
      <c r="N33" s="667">
        <v>147588</v>
      </c>
      <c r="O33" s="1105">
        <v>13</v>
      </c>
      <c r="P33" s="774">
        <f t="shared" si="4"/>
        <v>8.817684204814455</v>
      </c>
      <c r="Q33" s="667">
        <v>147431</v>
      </c>
      <c r="R33" s="928">
        <v>11</v>
      </c>
      <c r="S33" s="1043">
        <f t="shared" si="5"/>
        <v>7.4669418121588969</v>
      </c>
      <c r="T33" s="680">
        <v>147316</v>
      </c>
    </row>
    <row r="34" spans="1:20">
      <c r="A34" s="951">
        <v>4</v>
      </c>
      <c r="B34" s="46" t="s">
        <v>7</v>
      </c>
      <c r="C34" s="166">
        <v>30</v>
      </c>
      <c r="D34" s="1079">
        <f t="shared" si="0"/>
        <v>7.9744180668415723</v>
      </c>
      <c r="E34" s="91">
        <v>376203</v>
      </c>
      <c r="F34" s="176">
        <v>38</v>
      </c>
      <c r="G34" s="1079">
        <f t="shared" si="1"/>
        <v>10.095562468949504</v>
      </c>
      <c r="H34" s="115">
        <v>376403</v>
      </c>
      <c r="I34" s="176">
        <v>37</v>
      </c>
      <c r="J34" s="1079">
        <f t="shared" si="2"/>
        <v>9.8174485247293575</v>
      </c>
      <c r="K34" s="115">
        <v>376880</v>
      </c>
      <c r="L34" s="335">
        <v>49</v>
      </c>
      <c r="M34" s="1091">
        <f t="shared" si="3"/>
        <v>12.978379079912383</v>
      </c>
      <c r="N34" s="667">
        <v>377551</v>
      </c>
      <c r="O34" s="1105">
        <v>60</v>
      </c>
      <c r="P34" s="774">
        <f t="shared" si="4"/>
        <v>15.882890156578826</v>
      </c>
      <c r="Q34" s="663">
        <v>377765</v>
      </c>
      <c r="R34" s="691">
        <v>52</v>
      </c>
      <c r="S34" s="1043">
        <f t="shared" si="5"/>
        <v>13.756650149868122</v>
      </c>
      <c r="T34" s="668">
        <v>377999</v>
      </c>
    </row>
    <row r="35" spans="1:20">
      <c r="A35" s="1029">
        <v>4</v>
      </c>
      <c r="B35" s="405" t="s">
        <v>8</v>
      </c>
      <c r="C35" s="311">
        <v>12</v>
      </c>
      <c r="D35" s="1079">
        <f t="shared" si="0"/>
        <v>10.696998600476016</v>
      </c>
      <c r="E35" s="91">
        <v>112181</v>
      </c>
      <c r="F35" s="179">
        <v>17</v>
      </c>
      <c r="G35" s="1079">
        <f t="shared" si="1"/>
        <v>15.198247731438023</v>
      </c>
      <c r="H35" s="116">
        <v>111855</v>
      </c>
      <c r="I35" s="179">
        <v>13</v>
      </c>
      <c r="J35" s="1079">
        <f t="shared" si="2"/>
        <v>11.652504392097809</v>
      </c>
      <c r="K35" s="116">
        <v>111564</v>
      </c>
      <c r="L35" s="1096">
        <v>16</v>
      </c>
      <c r="M35" s="1091">
        <f t="shared" si="3"/>
        <v>14.364075447306288</v>
      </c>
      <c r="N35" s="667">
        <v>111389</v>
      </c>
      <c r="O35" s="1106">
        <v>14</v>
      </c>
      <c r="P35" s="774">
        <f t="shared" si="4"/>
        <v>12.596611511503406</v>
      </c>
      <c r="Q35" s="667">
        <v>111141</v>
      </c>
      <c r="R35" s="690">
        <v>16</v>
      </c>
      <c r="S35" s="1043">
        <f t="shared" si="5"/>
        <v>14.443431398214431</v>
      </c>
      <c r="T35" s="680">
        <v>110777</v>
      </c>
    </row>
    <row r="36" spans="1:20">
      <c r="A36" s="951">
        <v>4</v>
      </c>
      <c r="B36" s="24" t="s">
        <v>6</v>
      </c>
      <c r="C36" s="175">
        <v>38</v>
      </c>
      <c r="D36" s="1079">
        <f t="shared" si="0"/>
        <v>12.232494656331282</v>
      </c>
      <c r="E36" s="91">
        <v>310648</v>
      </c>
      <c r="F36" s="175">
        <v>40</v>
      </c>
      <c r="G36" s="1079">
        <f t="shared" si="1"/>
        <v>12.792222328824074</v>
      </c>
      <c r="H36" s="115">
        <v>312690</v>
      </c>
      <c r="I36" s="175">
        <v>25</v>
      </c>
      <c r="J36" s="1079">
        <f t="shared" si="2"/>
        <v>7.9452350836156542</v>
      </c>
      <c r="K36" s="115">
        <v>314654</v>
      </c>
      <c r="L36" s="384">
        <v>27</v>
      </c>
      <c r="M36" s="1091">
        <f t="shared" si="3"/>
        <v>8.5216244109821648</v>
      </c>
      <c r="N36" s="667">
        <v>316841</v>
      </c>
      <c r="O36" s="1104">
        <v>33</v>
      </c>
      <c r="P36" s="774">
        <f t="shared" si="4"/>
        <v>10.344535734101546</v>
      </c>
      <c r="Q36" s="663">
        <v>319009</v>
      </c>
      <c r="R36" s="928">
        <v>34</v>
      </c>
      <c r="S36" s="1043">
        <f t="shared" si="5"/>
        <v>10.578882683302478</v>
      </c>
      <c r="T36" s="668">
        <v>321395</v>
      </c>
    </row>
    <row r="37" spans="1:20" ht="14.25" customHeight="1">
      <c r="A37" s="955">
        <v>4</v>
      </c>
      <c r="B37" s="46" t="s">
        <v>19</v>
      </c>
      <c r="C37" s="177">
        <v>14</v>
      </c>
      <c r="D37" s="1082">
        <f t="shared" si="0"/>
        <v>10.990650096953235</v>
      </c>
      <c r="E37" s="92">
        <v>127381</v>
      </c>
      <c r="F37" s="177">
        <v>15</v>
      </c>
      <c r="G37" s="1083">
        <f t="shared" si="1"/>
        <v>11.726903862842132</v>
      </c>
      <c r="H37" s="117">
        <v>127911</v>
      </c>
      <c r="I37" s="177">
        <v>8</v>
      </c>
      <c r="J37" s="1083">
        <f t="shared" si="2"/>
        <v>6.2251480418018694</v>
      </c>
      <c r="K37" s="117">
        <v>128511</v>
      </c>
      <c r="L37" s="372">
        <v>19</v>
      </c>
      <c r="M37" s="1094">
        <f t="shared" si="3"/>
        <v>14.724687100399116</v>
      </c>
      <c r="N37" s="663">
        <v>129035</v>
      </c>
      <c r="O37" s="1107">
        <v>13</v>
      </c>
      <c r="P37" s="775">
        <f t="shared" si="4"/>
        <v>10.03690492734825</v>
      </c>
      <c r="Q37" s="721">
        <v>129522</v>
      </c>
      <c r="R37" s="692">
        <v>14</v>
      </c>
      <c r="S37" s="1045">
        <f t="shared" si="5"/>
        <v>10.758472296933835</v>
      </c>
      <c r="T37" s="681">
        <v>130130</v>
      </c>
    </row>
    <row r="38" spans="1:20" ht="14.25" customHeight="1">
      <c r="A38" s="975"/>
      <c r="B38" s="475" t="s">
        <v>98</v>
      </c>
      <c r="C38" s="521">
        <f>SUM(C30:C37)</f>
        <v>249</v>
      </c>
      <c r="D38" s="483">
        <f t="shared" si="0"/>
        <v>9.7176116686271001</v>
      </c>
      <c r="E38" s="503">
        <f>SUM(E30:E37)</f>
        <v>2562358</v>
      </c>
      <c r="F38" s="521">
        <f>SUM(F30:F37)</f>
        <v>259</v>
      </c>
      <c r="G38" s="483">
        <f t="shared" si="1"/>
        <v>9.9785096036412693</v>
      </c>
      <c r="H38" s="490">
        <f>SUM(H30:H37)</f>
        <v>2595578</v>
      </c>
      <c r="I38" s="521">
        <f>SUM(I30:I37)</f>
        <v>249</v>
      </c>
      <c r="J38" s="483">
        <f t="shared" si="2"/>
        <v>9.4839439495103779</v>
      </c>
      <c r="K38" s="490">
        <f>SUM(K30:K37)</f>
        <v>2625490</v>
      </c>
      <c r="L38" s="481">
        <f>SUM(L30:L37)</f>
        <v>317</v>
      </c>
      <c r="M38" s="1102">
        <f t="shared" si="3"/>
        <v>11.953842330705122</v>
      </c>
      <c r="N38" s="485">
        <f>SUM(N30:N37)</f>
        <v>2651867</v>
      </c>
      <c r="O38" s="461">
        <f>SUM(O30:O37)</f>
        <v>320</v>
      </c>
      <c r="P38" s="466">
        <f t="shared" si="4"/>
        <v>11.955443556296128</v>
      </c>
      <c r="Q38" s="465">
        <f>SUM(Q30:Q37)</f>
        <v>2676605</v>
      </c>
      <c r="R38" s="808">
        <f>SUM(R30:R37)</f>
        <v>348</v>
      </c>
      <c r="S38" s="812">
        <f t="shared" si="5"/>
        <v>12.872678848856994</v>
      </c>
      <c r="T38" s="683">
        <f>SUM(T30:T37)</f>
        <v>2703400</v>
      </c>
    </row>
    <row r="39" spans="1:20" ht="14.25" customHeight="1">
      <c r="A39" s="954">
        <v>5</v>
      </c>
      <c r="B39" s="46" t="s">
        <v>20</v>
      </c>
      <c r="C39" s="178">
        <v>36</v>
      </c>
      <c r="D39" s="1081">
        <f t="shared" si="0"/>
        <v>8.4028317543012001</v>
      </c>
      <c r="E39" s="90">
        <v>428427</v>
      </c>
      <c r="F39" s="178">
        <v>47</v>
      </c>
      <c r="G39" s="1081">
        <f t="shared" si="1"/>
        <v>10.916295241656583</v>
      </c>
      <c r="H39" s="113">
        <v>430549</v>
      </c>
      <c r="I39" s="178">
        <v>51</v>
      </c>
      <c r="J39" s="1081">
        <f t="shared" si="2"/>
        <v>11.78719263739591</v>
      </c>
      <c r="K39" s="113">
        <v>432673</v>
      </c>
      <c r="L39" s="372">
        <v>48</v>
      </c>
      <c r="M39" s="1092">
        <f t="shared" si="3"/>
        <v>11.04311415819261</v>
      </c>
      <c r="N39" s="724">
        <v>434660</v>
      </c>
      <c r="O39" s="1104">
        <v>69</v>
      </c>
      <c r="P39" s="773">
        <f t="shared" si="4"/>
        <v>15.806003074153061</v>
      </c>
      <c r="Q39" s="663">
        <v>436543</v>
      </c>
      <c r="R39" s="695">
        <v>77</v>
      </c>
      <c r="S39" s="1041">
        <f t="shared" si="5"/>
        <v>17.45877348715193</v>
      </c>
      <c r="T39" s="668">
        <v>441039</v>
      </c>
    </row>
    <row r="40" spans="1:20" ht="14.25" customHeight="1">
      <c r="A40" s="1029">
        <v>5</v>
      </c>
      <c r="B40" s="403" t="s">
        <v>22</v>
      </c>
      <c r="C40" s="158">
        <v>37</v>
      </c>
      <c r="D40" s="1079">
        <f t="shared" si="0"/>
        <v>8.8933542607579543</v>
      </c>
      <c r="E40" s="93">
        <v>416041</v>
      </c>
      <c r="F40" s="175">
        <v>27</v>
      </c>
      <c r="G40" s="1079">
        <f t="shared" si="1"/>
        <v>6.4690336940817925</v>
      </c>
      <c r="H40" s="118">
        <v>417373</v>
      </c>
      <c r="I40" s="175">
        <v>35</v>
      </c>
      <c r="J40" s="1079">
        <f t="shared" si="2"/>
        <v>8.3838962121556921</v>
      </c>
      <c r="K40" s="118">
        <v>417467</v>
      </c>
      <c r="L40" s="335">
        <v>37</v>
      </c>
      <c r="M40" s="1091">
        <f t="shared" si="3"/>
        <v>8.8279995514421845</v>
      </c>
      <c r="N40" s="663">
        <v>419121</v>
      </c>
      <c r="O40" s="1105">
        <v>42</v>
      </c>
      <c r="P40" s="774">
        <f t="shared" si="4"/>
        <v>9.9584353875372553</v>
      </c>
      <c r="Q40" s="667">
        <v>421753</v>
      </c>
      <c r="R40" s="690">
        <v>40</v>
      </c>
      <c r="S40" s="1043">
        <f t="shared" si="5"/>
        <v>9.2867756315007437</v>
      </c>
      <c r="T40" s="680">
        <v>430720</v>
      </c>
    </row>
    <row r="41" spans="1:20" ht="14.25" customHeight="1">
      <c r="A41" s="951">
        <v>5</v>
      </c>
      <c r="B41" s="46" t="s">
        <v>10</v>
      </c>
      <c r="C41" s="166">
        <v>31</v>
      </c>
      <c r="D41" s="1079">
        <f t="shared" si="0"/>
        <v>7.1260436205818527</v>
      </c>
      <c r="E41" s="91">
        <v>435024</v>
      </c>
      <c r="F41" s="176">
        <v>38</v>
      </c>
      <c r="G41" s="1079">
        <f t="shared" si="1"/>
        <v>8.7282683345315561</v>
      </c>
      <c r="H41" s="114">
        <v>435367</v>
      </c>
      <c r="I41" s="176">
        <v>24</v>
      </c>
      <c r="J41" s="1079">
        <f t="shared" si="2"/>
        <v>5.5039054795965638</v>
      </c>
      <c r="K41" s="114">
        <v>436054</v>
      </c>
      <c r="L41" s="372">
        <v>32</v>
      </c>
      <c r="M41" s="1091">
        <f t="shared" si="3"/>
        <v>7.322336099803441</v>
      </c>
      <c r="N41" s="667">
        <v>437019</v>
      </c>
      <c r="O41" s="1106">
        <v>44</v>
      </c>
      <c r="P41" s="774">
        <f t="shared" si="4"/>
        <v>10.053626960171643</v>
      </c>
      <c r="Q41" s="663">
        <v>437653</v>
      </c>
      <c r="R41" s="691">
        <v>48</v>
      </c>
      <c r="S41" s="1043">
        <f t="shared" si="5"/>
        <v>10.9543023022292</v>
      </c>
      <c r="T41" s="668">
        <v>438184</v>
      </c>
    </row>
    <row r="42" spans="1:20" ht="14.25" customHeight="1">
      <c r="A42" s="1029">
        <v>5</v>
      </c>
      <c r="B42" s="403" t="s">
        <v>21</v>
      </c>
      <c r="C42" s="158">
        <v>43</v>
      </c>
      <c r="D42" s="1079">
        <f t="shared" si="0"/>
        <v>9.6704838840261598</v>
      </c>
      <c r="E42" s="93">
        <v>444652</v>
      </c>
      <c r="F42" s="175">
        <v>43</v>
      </c>
      <c r="G42" s="1079">
        <f t="shared" si="1"/>
        <v>9.5821727019498599</v>
      </c>
      <c r="H42" s="118">
        <v>448750</v>
      </c>
      <c r="I42" s="175">
        <v>56</v>
      </c>
      <c r="J42" s="1079">
        <f t="shared" si="2"/>
        <v>12.376921461802832</v>
      </c>
      <c r="K42" s="118">
        <v>452455</v>
      </c>
      <c r="L42" s="335">
        <v>63</v>
      </c>
      <c r="M42" s="1091">
        <f t="shared" si="3"/>
        <v>13.799478248298612</v>
      </c>
      <c r="N42" s="663">
        <v>456539</v>
      </c>
      <c r="O42" s="1105">
        <v>46</v>
      </c>
      <c r="P42" s="774">
        <f t="shared" si="4"/>
        <v>9.9831371791560777</v>
      </c>
      <c r="Q42" s="667">
        <v>460777</v>
      </c>
      <c r="R42" s="690">
        <v>71</v>
      </c>
      <c r="S42" s="1043">
        <f t="shared" si="5"/>
        <v>15.26205594940736</v>
      </c>
      <c r="T42" s="680">
        <v>465206</v>
      </c>
    </row>
    <row r="43" spans="1:20" ht="14.25" customHeight="1">
      <c r="A43" s="951">
        <v>5</v>
      </c>
      <c r="B43" s="46" t="s">
        <v>25</v>
      </c>
      <c r="C43" s="166">
        <v>28</v>
      </c>
      <c r="D43" s="1079">
        <f t="shared" si="0"/>
        <v>11.113889583506987</v>
      </c>
      <c r="E43" s="91">
        <v>251937</v>
      </c>
      <c r="F43" s="176">
        <v>34</v>
      </c>
      <c r="G43" s="1079">
        <f t="shared" si="1"/>
        <v>13.283948301998844</v>
      </c>
      <c r="H43" s="114">
        <v>255948</v>
      </c>
      <c r="I43" s="176">
        <v>43</v>
      </c>
      <c r="J43" s="1079">
        <f t="shared" si="2"/>
        <v>16.509950124592532</v>
      </c>
      <c r="K43" s="114">
        <v>260449</v>
      </c>
      <c r="L43" s="372">
        <v>32</v>
      </c>
      <c r="M43" s="1091">
        <f t="shared" si="3"/>
        <v>12.044111558583312</v>
      </c>
      <c r="N43" s="667">
        <v>265690</v>
      </c>
      <c r="O43" s="1106">
        <v>33</v>
      </c>
      <c r="P43" s="774">
        <f t="shared" si="4"/>
        <v>12.145659582925411</v>
      </c>
      <c r="Q43" s="663">
        <v>271702</v>
      </c>
      <c r="R43" s="691">
        <v>55</v>
      </c>
      <c r="S43" s="1043">
        <f t="shared" si="5"/>
        <v>19.747802608146149</v>
      </c>
      <c r="T43" s="668">
        <v>278512</v>
      </c>
    </row>
    <row r="44" spans="1:20" ht="14.25" customHeight="1">
      <c r="A44" s="1029">
        <v>5</v>
      </c>
      <c r="B44" s="403" t="s">
        <v>26</v>
      </c>
      <c r="C44" s="158">
        <v>12</v>
      </c>
      <c r="D44" s="1079">
        <f t="shared" si="0"/>
        <v>11.934598400763814</v>
      </c>
      <c r="E44" s="91">
        <v>100548</v>
      </c>
      <c r="F44" s="175">
        <v>9</v>
      </c>
      <c r="G44" s="1079">
        <f t="shared" si="1"/>
        <v>8.9358406640322485</v>
      </c>
      <c r="H44" s="119">
        <v>100718</v>
      </c>
      <c r="I44" s="175">
        <v>5</v>
      </c>
      <c r="J44" s="1079">
        <f t="shared" si="2"/>
        <v>4.9601206301337246</v>
      </c>
      <c r="K44" s="119">
        <v>100804</v>
      </c>
      <c r="L44" s="335">
        <v>7</v>
      </c>
      <c r="M44" s="1091">
        <f t="shared" si="3"/>
        <v>6.9428602600597085</v>
      </c>
      <c r="N44" s="663">
        <v>100823</v>
      </c>
      <c r="O44" s="1105">
        <v>13</v>
      </c>
      <c r="P44" s="774">
        <f t="shared" si="4"/>
        <v>12.89081479865539</v>
      </c>
      <c r="Q44" s="667">
        <v>100847</v>
      </c>
      <c r="R44" s="690">
        <v>12</v>
      </c>
      <c r="S44" s="1043">
        <f t="shared" si="5"/>
        <v>11.890370781395534</v>
      </c>
      <c r="T44" s="680">
        <v>100922</v>
      </c>
    </row>
    <row r="45" spans="1:20" ht="14.25" customHeight="1">
      <c r="A45" s="951">
        <v>5</v>
      </c>
      <c r="B45" s="24" t="s">
        <v>23</v>
      </c>
      <c r="C45" s="158">
        <v>19</v>
      </c>
      <c r="D45" s="1079">
        <f t="shared" si="0"/>
        <v>7.9673255784697705</v>
      </c>
      <c r="E45" s="93">
        <v>238474</v>
      </c>
      <c r="F45" s="175">
        <v>24</v>
      </c>
      <c r="G45" s="1079">
        <f t="shared" si="1"/>
        <v>10.013184025633752</v>
      </c>
      <c r="H45" s="118">
        <v>239684</v>
      </c>
      <c r="I45" s="175">
        <v>26</v>
      </c>
      <c r="J45" s="1079">
        <f t="shared" si="2"/>
        <v>10.78896372003469</v>
      </c>
      <c r="K45" s="118">
        <v>240987</v>
      </c>
      <c r="L45" s="335">
        <v>36</v>
      </c>
      <c r="M45" s="1091">
        <f t="shared" si="3"/>
        <v>14.851117546595381</v>
      </c>
      <c r="N45" s="667">
        <v>242406</v>
      </c>
      <c r="O45" s="1105">
        <v>34</v>
      </c>
      <c r="P45" s="774">
        <f t="shared" si="4"/>
        <v>13.942597505915352</v>
      </c>
      <c r="Q45" s="667">
        <v>243857</v>
      </c>
      <c r="R45" s="691">
        <v>36</v>
      </c>
      <c r="S45" s="1043">
        <f t="shared" si="5"/>
        <v>14.648318291680569</v>
      </c>
      <c r="T45" s="680">
        <v>245762</v>
      </c>
    </row>
    <row r="46" spans="1:20" ht="14.25" customHeight="1">
      <c r="A46" s="955">
        <v>5</v>
      </c>
      <c r="B46" s="46" t="s">
        <v>24</v>
      </c>
      <c r="C46" s="177">
        <v>22</v>
      </c>
      <c r="D46" s="1083">
        <f t="shared" si="0"/>
        <v>8.7212644247731479</v>
      </c>
      <c r="E46" s="92">
        <v>252257</v>
      </c>
      <c r="F46" s="177">
        <v>20</v>
      </c>
      <c r="G46" s="1083">
        <f t="shared" si="1"/>
        <v>7.8479075516490413</v>
      </c>
      <c r="H46" s="117">
        <v>254845</v>
      </c>
      <c r="I46" s="177">
        <v>24</v>
      </c>
      <c r="J46" s="1083">
        <f t="shared" si="2"/>
        <v>9.3185065540162757</v>
      </c>
      <c r="K46" s="117">
        <v>257552</v>
      </c>
      <c r="L46" s="372">
        <v>19</v>
      </c>
      <c r="M46" s="1100">
        <f t="shared" si="3"/>
        <v>7.3000272790493055</v>
      </c>
      <c r="N46" s="663">
        <v>260273</v>
      </c>
      <c r="O46" s="1107">
        <v>26</v>
      </c>
      <c r="P46" s="775">
        <f t="shared" si="4"/>
        <v>9.8839021645745735</v>
      </c>
      <c r="Q46" s="722">
        <v>263054</v>
      </c>
      <c r="R46" s="692">
        <v>30</v>
      </c>
      <c r="S46" s="1045">
        <f t="shared" si="5"/>
        <v>11.228679544714474</v>
      </c>
      <c r="T46" s="682">
        <v>267173</v>
      </c>
    </row>
    <row r="47" spans="1:20" ht="14.25" customHeight="1">
      <c r="A47" s="975"/>
      <c r="B47" s="475" t="s">
        <v>98</v>
      </c>
      <c r="C47" s="521">
        <f>SUM(C39:C46)</f>
        <v>228</v>
      </c>
      <c r="D47" s="483">
        <f t="shared" si="0"/>
        <v>8.8807179359341895</v>
      </c>
      <c r="E47" s="503">
        <f>SUM(E39:E46)</f>
        <v>2567360</v>
      </c>
      <c r="F47" s="520">
        <f>SUM(F39:F46)</f>
        <v>242</v>
      </c>
      <c r="G47" s="483">
        <f>F47*100000/H47</f>
        <v>9.368102154121539</v>
      </c>
      <c r="H47" s="490">
        <f>SUM(H39:H46)</f>
        <v>2583234</v>
      </c>
      <c r="I47" s="520">
        <f>SUM(I39:I46)</f>
        <v>264</v>
      </c>
      <c r="J47" s="1085">
        <f t="shared" si="2"/>
        <v>10.159938209103073</v>
      </c>
      <c r="K47" s="490">
        <f>SUM(K39:K46)</f>
        <v>2598441</v>
      </c>
      <c r="L47" s="479">
        <f>SUM(L39:L46)</f>
        <v>274</v>
      </c>
      <c r="M47" s="511">
        <f t="shared" si="3"/>
        <v>10.471880516607676</v>
      </c>
      <c r="N47" s="485">
        <f>SUM(N39:N46)</f>
        <v>2616531</v>
      </c>
      <c r="O47" s="461">
        <f>SUM(O39:O46)</f>
        <v>307</v>
      </c>
      <c r="P47" s="466">
        <f t="shared" si="4"/>
        <v>11.645612259529488</v>
      </c>
      <c r="Q47" s="465">
        <f>SUM(Q39:Q46)</f>
        <v>2636186</v>
      </c>
      <c r="R47" s="808">
        <f>SUM(R39:R46)</f>
        <v>369</v>
      </c>
      <c r="S47" s="811">
        <f t="shared" si="5"/>
        <v>13.83308378800068</v>
      </c>
      <c r="T47" s="925">
        <f>SUM(T39:T46)</f>
        <v>2667518</v>
      </c>
    </row>
    <row r="48" spans="1:20" ht="14.25" customHeight="1">
      <c r="A48" s="954">
        <v>6</v>
      </c>
      <c r="B48" s="46" t="s">
        <v>18</v>
      </c>
      <c r="C48" s="178">
        <v>70</v>
      </c>
      <c r="D48" s="1081">
        <f t="shared" si="0"/>
        <v>11.529598951135913</v>
      </c>
      <c r="E48" s="90">
        <v>607133</v>
      </c>
      <c r="F48" s="178">
        <v>77</v>
      </c>
      <c r="G48" s="1081">
        <f t="shared" si="1"/>
        <v>12.455536162303725</v>
      </c>
      <c r="H48" s="113">
        <v>618199</v>
      </c>
      <c r="I48" s="178">
        <v>76</v>
      </c>
      <c r="J48" s="1080">
        <f t="shared" si="2"/>
        <v>12.086302561500991</v>
      </c>
      <c r="K48" s="113">
        <v>628811</v>
      </c>
      <c r="L48" s="372">
        <v>86</v>
      </c>
      <c r="M48" s="1093">
        <f t="shared" si="3"/>
        <v>13.445966757192419</v>
      </c>
      <c r="N48" s="663">
        <v>639597</v>
      </c>
      <c r="O48" s="1107">
        <v>109</v>
      </c>
      <c r="P48" s="773">
        <f t="shared" si="4"/>
        <v>16.760283356423571</v>
      </c>
      <c r="Q48" s="665">
        <v>650347</v>
      </c>
      <c r="R48" s="690">
        <v>70</v>
      </c>
      <c r="S48" s="1042">
        <f t="shared" si="5"/>
        <v>10.595144396682207</v>
      </c>
      <c r="T48" s="684">
        <v>660680</v>
      </c>
    </row>
    <row r="49" spans="1:20" ht="14.25" customHeight="1">
      <c r="A49" s="1029">
        <v>6</v>
      </c>
      <c r="B49" s="405" t="s">
        <v>11</v>
      </c>
      <c r="C49" s="56">
        <v>58</v>
      </c>
      <c r="D49" s="1079">
        <f t="shared" si="0"/>
        <v>8.7397966641100258</v>
      </c>
      <c r="E49" s="93">
        <v>663631</v>
      </c>
      <c r="F49" s="175">
        <v>80</v>
      </c>
      <c r="G49" s="1079">
        <f t="shared" si="1"/>
        <v>11.833041698159814</v>
      </c>
      <c r="H49" s="118">
        <v>676073</v>
      </c>
      <c r="I49" s="175">
        <v>75</v>
      </c>
      <c r="J49" s="1079">
        <f t="shared" si="2"/>
        <v>10.890256705131053</v>
      </c>
      <c r="K49" s="118">
        <v>688689</v>
      </c>
      <c r="L49" s="1096">
        <v>81</v>
      </c>
      <c r="M49" s="1091">
        <f t="shared" si="3"/>
        <v>11.536719526681157</v>
      </c>
      <c r="N49" s="667">
        <v>702106</v>
      </c>
      <c r="O49" s="1104">
        <v>80</v>
      </c>
      <c r="P49" s="774">
        <f t="shared" si="4"/>
        <v>11.154940732405521</v>
      </c>
      <c r="Q49" s="667">
        <v>717171</v>
      </c>
      <c r="R49" s="928">
        <v>99</v>
      </c>
      <c r="S49" s="1043">
        <f t="shared" si="5"/>
        <v>13.491855825210964</v>
      </c>
      <c r="T49" s="680">
        <v>733776</v>
      </c>
    </row>
    <row r="50" spans="1:20" ht="14.25" customHeight="1">
      <c r="A50" s="951">
        <v>6</v>
      </c>
      <c r="B50" s="46" t="s">
        <v>17</v>
      </c>
      <c r="C50" s="166">
        <v>26</v>
      </c>
      <c r="D50" s="1079">
        <f t="shared" si="0"/>
        <v>8.2869054145365073</v>
      </c>
      <c r="E50" s="91">
        <v>313748</v>
      </c>
      <c r="F50" s="176">
        <v>27</v>
      </c>
      <c r="G50" s="1079">
        <f t="shared" si="1"/>
        <v>8.4278606343994049</v>
      </c>
      <c r="H50" s="114">
        <v>320366</v>
      </c>
      <c r="I50" s="176">
        <v>21</v>
      </c>
      <c r="J50" s="1079">
        <f t="shared" si="2"/>
        <v>6.4343163538873993</v>
      </c>
      <c r="K50" s="114">
        <v>326375</v>
      </c>
      <c r="L50" s="372">
        <v>43</v>
      </c>
      <c r="M50" s="1091">
        <f t="shared" si="3"/>
        <v>12.932486405851499</v>
      </c>
      <c r="N50" s="667">
        <v>332496</v>
      </c>
      <c r="O50" s="1105">
        <v>36</v>
      </c>
      <c r="P50" s="774">
        <f t="shared" si="4"/>
        <v>10.623762405455892</v>
      </c>
      <c r="Q50" s="663">
        <v>338863</v>
      </c>
      <c r="R50" s="691">
        <v>27</v>
      </c>
      <c r="S50" s="1043">
        <f t="shared" si="5"/>
        <v>7.8056564990763304</v>
      </c>
      <c r="T50" s="668">
        <v>345903</v>
      </c>
    </row>
    <row r="51" spans="1:20" ht="14.25" customHeight="1">
      <c r="A51" s="1029">
        <v>6</v>
      </c>
      <c r="B51" s="403" t="s">
        <v>16</v>
      </c>
      <c r="C51" s="158">
        <v>34</v>
      </c>
      <c r="D51" s="1079">
        <f t="shared" si="0"/>
        <v>13.076520722439309</v>
      </c>
      <c r="E51" s="93">
        <v>260008</v>
      </c>
      <c r="F51" s="175">
        <v>24</v>
      </c>
      <c r="G51" s="1079">
        <f t="shared" si="1"/>
        <v>9.1718927347144668</v>
      </c>
      <c r="H51" s="118">
        <v>261669</v>
      </c>
      <c r="I51" s="175">
        <v>21</v>
      </c>
      <c r="J51" s="1079">
        <f t="shared" si="2"/>
        <v>7.9626891138664542</v>
      </c>
      <c r="K51" s="118">
        <v>263730</v>
      </c>
      <c r="L51" s="335">
        <v>42</v>
      </c>
      <c r="M51" s="1091">
        <f t="shared" si="3"/>
        <v>15.801413850315464</v>
      </c>
      <c r="N51" s="663">
        <v>265799</v>
      </c>
      <c r="O51" s="1106">
        <v>37</v>
      </c>
      <c r="P51" s="774">
        <f t="shared" si="4"/>
        <v>13.837310625184653</v>
      </c>
      <c r="Q51" s="667">
        <v>267393</v>
      </c>
      <c r="R51" s="690">
        <v>35</v>
      </c>
      <c r="S51" s="1043">
        <f t="shared" si="5"/>
        <v>12.992026607670493</v>
      </c>
      <c r="T51" s="680">
        <v>269396</v>
      </c>
    </row>
    <row r="52" spans="1:20" ht="14.25" customHeight="1">
      <c r="A52" s="951">
        <v>6</v>
      </c>
      <c r="B52" s="46" t="s">
        <v>15</v>
      </c>
      <c r="C52" s="166">
        <v>11</v>
      </c>
      <c r="D52" s="1079">
        <f t="shared" si="0"/>
        <v>9.9823946857360664</v>
      </c>
      <c r="E52" s="91">
        <v>110194</v>
      </c>
      <c r="F52" s="176">
        <v>7</v>
      </c>
      <c r="G52" s="1079">
        <f t="shared" si="1"/>
        <v>6.3147259408941654</v>
      </c>
      <c r="H52" s="114">
        <v>110852</v>
      </c>
      <c r="I52" s="176">
        <v>7</v>
      </c>
      <c r="J52" s="1079">
        <f t="shared" si="2"/>
        <v>3.1470009081345478</v>
      </c>
      <c r="K52" s="114">
        <v>222434</v>
      </c>
      <c r="L52" s="335">
        <v>6</v>
      </c>
      <c r="M52" s="1091">
        <f t="shared" si="3"/>
        <v>5.3606847381305505</v>
      </c>
      <c r="N52" s="667">
        <v>111926</v>
      </c>
      <c r="O52" s="1105">
        <v>6</v>
      </c>
      <c r="P52" s="774">
        <f t="shared" si="4"/>
        <v>5.3355624127413233</v>
      </c>
      <c r="Q52" s="663">
        <v>112453</v>
      </c>
      <c r="R52" s="691">
        <v>11</v>
      </c>
      <c r="S52" s="1043">
        <f t="shared" si="5"/>
        <v>9.6522555566280293</v>
      </c>
      <c r="T52" s="668">
        <v>113963</v>
      </c>
    </row>
    <row r="53" spans="1:20" ht="14.25" customHeight="1">
      <c r="A53" s="1029">
        <v>6</v>
      </c>
      <c r="B53" s="405" t="s">
        <v>12</v>
      </c>
      <c r="C53" s="56">
        <v>19</v>
      </c>
      <c r="D53" s="1079">
        <f t="shared" si="0"/>
        <v>5.5564003883631425</v>
      </c>
      <c r="E53" s="93">
        <v>341948</v>
      </c>
      <c r="F53" s="175">
        <v>23</v>
      </c>
      <c r="G53" s="1079">
        <f t="shared" si="1"/>
        <v>6.6721203998630765</v>
      </c>
      <c r="H53" s="118">
        <v>344718</v>
      </c>
      <c r="I53" s="175">
        <v>30</v>
      </c>
      <c r="J53" s="1079">
        <f t="shared" si="2"/>
        <v>8.621234675755364</v>
      </c>
      <c r="K53" s="118">
        <v>347978</v>
      </c>
      <c r="L53" s="335">
        <v>39</v>
      </c>
      <c r="M53" s="1091">
        <f t="shared" si="3"/>
        <v>11.113675805527771</v>
      </c>
      <c r="N53" s="663">
        <v>350919</v>
      </c>
      <c r="O53" s="1105">
        <v>39</v>
      </c>
      <c r="P53" s="774">
        <f t="shared" si="4"/>
        <v>11.038558534079426</v>
      </c>
      <c r="Q53" s="667">
        <v>353307</v>
      </c>
      <c r="R53" s="690">
        <v>54</v>
      </c>
      <c r="S53" s="1043">
        <f t="shared" si="5"/>
        <v>15.177705636831233</v>
      </c>
      <c r="T53" s="680">
        <v>355785</v>
      </c>
    </row>
    <row r="54" spans="1:20" ht="14.25" customHeight="1">
      <c r="A54" s="951">
        <v>6</v>
      </c>
      <c r="B54" s="24" t="s">
        <v>13</v>
      </c>
      <c r="C54" s="175">
        <v>18</v>
      </c>
      <c r="D54" s="1079">
        <f t="shared" si="0"/>
        <v>7.6955964087216762</v>
      </c>
      <c r="E54" s="91">
        <v>233900</v>
      </c>
      <c r="F54" s="175">
        <v>25</v>
      </c>
      <c r="G54" s="1079">
        <f t="shared" si="1"/>
        <v>10.594836500483124</v>
      </c>
      <c r="H54" s="114">
        <v>235964</v>
      </c>
      <c r="I54" s="175">
        <v>13</v>
      </c>
      <c r="J54" s="1079">
        <f t="shared" si="2"/>
        <v>5.4648484135124686</v>
      </c>
      <c r="K54" s="114">
        <v>237884</v>
      </c>
      <c r="L54" s="372">
        <v>27</v>
      </c>
      <c r="M54" s="1091">
        <f t="shared" si="3"/>
        <v>11.269580896808204</v>
      </c>
      <c r="N54" s="667">
        <v>239583</v>
      </c>
      <c r="O54" s="1105">
        <v>15</v>
      </c>
      <c r="P54" s="774">
        <f t="shared" si="4"/>
        <v>6.2210462140786422</v>
      </c>
      <c r="Q54" s="667">
        <v>241117</v>
      </c>
      <c r="R54" s="691">
        <v>22</v>
      </c>
      <c r="S54" s="1043">
        <f t="shared" si="5"/>
        <v>9.0621125431995022</v>
      </c>
      <c r="T54" s="680">
        <v>242769</v>
      </c>
    </row>
    <row r="55" spans="1:20" ht="14.25" customHeight="1">
      <c r="A55" s="955">
        <v>6</v>
      </c>
      <c r="B55" s="46" t="s">
        <v>14</v>
      </c>
      <c r="C55" s="177">
        <v>8</v>
      </c>
      <c r="D55" s="1083">
        <f t="shared" si="0"/>
        <v>2.9648736593211922</v>
      </c>
      <c r="E55" s="92">
        <v>269826</v>
      </c>
      <c r="F55" s="177">
        <v>9</v>
      </c>
      <c r="G55" s="1083">
        <f t="shared" si="1"/>
        <v>3.3229705880181064</v>
      </c>
      <c r="H55" s="117">
        <v>270842</v>
      </c>
      <c r="I55" s="177">
        <v>16</v>
      </c>
      <c r="J55" s="1083">
        <f t="shared" si="2"/>
        <v>5.8814880164681664</v>
      </c>
      <c r="K55" s="117">
        <v>272040</v>
      </c>
      <c r="L55" s="358">
        <v>17</v>
      </c>
      <c r="M55" s="1094">
        <f t="shared" si="3"/>
        <v>6.2170632787328897</v>
      </c>
      <c r="N55" s="663">
        <v>273441</v>
      </c>
      <c r="O55" s="1106">
        <v>24</v>
      </c>
      <c r="P55" s="775">
        <f t="shared" si="4"/>
        <v>8.7452720872778151</v>
      </c>
      <c r="Q55" s="663">
        <v>274434</v>
      </c>
      <c r="R55" s="690">
        <v>21</v>
      </c>
      <c r="S55" s="1044">
        <f t="shared" si="5"/>
        <v>7.6044250511488114</v>
      </c>
      <c r="T55" s="668">
        <v>276155</v>
      </c>
    </row>
    <row r="56" spans="1:20" ht="14.25" customHeight="1">
      <c r="A56" s="536"/>
      <c r="B56" s="474" t="s">
        <v>98</v>
      </c>
      <c r="C56" s="537">
        <f>SUM(C48:C55)</f>
        <v>244</v>
      </c>
      <c r="D56" s="483">
        <f t="shared" si="0"/>
        <v>8.7130783305741915</v>
      </c>
      <c r="E56" s="503">
        <f>SUM(E48:E55)</f>
        <v>2800388</v>
      </c>
      <c r="F56" s="537">
        <f>SUM(F48:F55)</f>
        <v>272</v>
      </c>
      <c r="G56" s="483">
        <f t="shared" si="1"/>
        <v>9.5819082299784792</v>
      </c>
      <c r="H56" s="490">
        <f>SUM(H48:H55)</f>
        <v>2838683</v>
      </c>
      <c r="I56" s="537">
        <f>SUM(I48:I55)</f>
        <v>259</v>
      </c>
      <c r="J56" s="1085">
        <f t="shared" si="2"/>
        <v>8.668176513525534</v>
      </c>
      <c r="K56" s="490">
        <f>SUM(K48:K55)</f>
        <v>2987941</v>
      </c>
      <c r="L56" s="1013">
        <f>SUM(L48:L55)</f>
        <v>341</v>
      </c>
      <c r="M56" s="1113">
        <f t="shared" si="3"/>
        <v>11.694634906187423</v>
      </c>
      <c r="N56" s="485">
        <f>SUM(N48:N55)</f>
        <v>2915867</v>
      </c>
      <c r="O56" s="461">
        <f>SUM(O48:O55)</f>
        <v>346</v>
      </c>
      <c r="P56" s="466">
        <f t="shared" si="4"/>
        <v>11.708631054605874</v>
      </c>
      <c r="Q56" s="465">
        <f>SUM(Q48:Q55)</f>
        <v>2955085</v>
      </c>
      <c r="R56" s="808">
        <f>SUM(R48:R55)</f>
        <v>339</v>
      </c>
      <c r="S56" s="815">
        <f t="shared" si="5"/>
        <v>11.305928074953968</v>
      </c>
      <c r="T56" s="925">
        <f>SUM(T48:T55)</f>
        <v>2998427</v>
      </c>
    </row>
    <row r="57" spans="1:20" ht="14.25" customHeight="1">
      <c r="A57" s="954">
        <v>7</v>
      </c>
      <c r="B57" s="46" t="s">
        <v>31</v>
      </c>
      <c r="C57" s="167">
        <v>56</v>
      </c>
      <c r="D57" s="1081">
        <f t="shared" si="0"/>
        <v>6.2926438992817397</v>
      </c>
      <c r="E57" s="93">
        <v>889928</v>
      </c>
      <c r="F57" s="178">
        <v>45</v>
      </c>
      <c r="G57" s="1081">
        <f t="shared" si="1"/>
        <v>5.049365967946625</v>
      </c>
      <c r="H57" s="118">
        <v>891201</v>
      </c>
      <c r="I57" s="178">
        <v>74</v>
      </c>
      <c r="J57" s="1080">
        <f t="shared" si="2"/>
        <v>8.2843085121269961</v>
      </c>
      <c r="K57" s="118">
        <v>893255</v>
      </c>
      <c r="L57" s="372">
        <v>83</v>
      </c>
      <c r="M57" s="1092">
        <f t="shared" si="3"/>
        <v>9.2452325788629484</v>
      </c>
      <c r="N57" s="663">
        <v>897760</v>
      </c>
      <c r="O57" s="1104">
        <v>83</v>
      </c>
      <c r="P57" s="773">
        <f t="shared" si="4"/>
        <v>9.1951883684190694</v>
      </c>
      <c r="Q57" s="663">
        <v>902646</v>
      </c>
      <c r="R57" s="693">
        <v>68</v>
      </c>
      <c r="S57" s="1041">
        <f t="shared" si="5"/>
        <v>7.4941782358043181</v>
      </c>
      <c r="T57" s="668">
        <v>907371</v>
      </c>
    </row>
    <row r="58" spans="1:20" ht="14.25" customHeight="1">
      <c r="A58" s="1029">
        <v>7</v>
      </c>
      <c r="B58" s="405" t="s">
        <v>36</v>
      </c>
      <c r="C58" s="56">
        <v>19</v>
      </c>
      <c r="D58" s="1079">
        <f t="shared" si="0"/>
        <v>4.0097669481241676</v>
      </c>
      <c r="E58" s="91">
        <v>473843</v>
      </c>
      <c r="F58" s="175">
        <v>25</v>
      </c>
      <c r="G58" s="1079">
        <f t="shared" si="1"/>
        <v>5.272437384533621</v>
      </c>
      <c r="H58" s="119">
        <v>474164</v>
      </c>
      <c r="I58" s="175">
        <v>39</v>
      </c>
      <c r="J58" s="1079">
        <f t="shared" si="2"/>
        <v>8.1968419039372158</v>
      </c>
      <c r="K58" s="115">
        <v>475793</v>
      </c>
      <c r="L58" s="335">
        <v>39</v>
      </c>
      <c r="M58" s="1091">
        <f t="shared" si="3"/>
        <v>8.1042665846542601</v>
      </c>
      <c r="N58" s="667">
        <v>481228</v>
      </c>
      <c r="O58" s="1105">
        <v>45</v>
      </c>
      <c r="P58" s="774">
        <f t="shared" si="4"/>
        <v>9.250617735695462</v>
      </c>
      <c r="Q58" s="667">
        <v>486454</v>
      </c>
      <c r="R58" s="691">
        <v>38</v>
      </c>
      <c r="S58" s="1043">
        <f t="shared" si="5"/>
        <v>7.7626904668032628</v>
      </c>
      <c r="T58" s="680">
        <v>489521</v>
      </c>
    </row>
    <row r="59" spans="1:20" ht="14.25" customHeight="1">
      <c r="A59" s="951">
        <v>7</v>
      </c>
      <c r="B59" s="46" t="s">
        <v>37</v>
      </c>
      <c r="C59" s="158">
        <v>36</v>
      </c>
      <c r="D59" s="1079">
        <f t="shared" si="0"/>
        <v>5.4936167225693033</v>
      </c>
      <c r="E59" s="93">
        <v>655306</v>
      </c>
      <c r="F59" s="175">
        <v>44</v>
      </c>
      <c r="G59" s="1079">
        <f t="shared" si="1"/>
        <v>6.7185316954367424</v>
      </c>
      <c r="H59" s="118">
        <v>654905</v>
      </c>
      <c r="I59" s="175">
        <v>47</v>
      </c>
      <c r="J59" s="1079">
        <f t="shared" si="2"/>
        <v>7.1751562504770714</v>
      </c>
      <c r="K59" s="118">
        <v>655038</v>
      </c>
      <c r="L59" s="372">
        <v>61</v>
      </c>
      <c r="M59" s="1091">
        <f t="shared" si="3"/>
        <v>9.2989080642874669</v>
      </c>
      <c r="N59" s="663">
        <v>655991</v>
      </c>
      <c r="O59" s="1106">
        <v>53</v>
      </c>
      <c r="P59" s="774">
        <f t="shared" si="4"/>
        <v>8.0816582952885465</v>
      </c>
      <c r="Q59" s="667">
        <v>655806</v>
      </c>
      <c r="R59" s="690">
        <v>79</v>
      </c>
      <c r="S59" s="1043">
        <f t="shared" si="5"/>
        <v>12.044996447488389</v>
      </c>
      <c r="T59" s="680">
        <v>655874</v>
      </c>
    </row>
    <row r="60" spans="1:20">
      <c r="A60" s="955">
        <v>7</v>
      </c>
      <c r="B60" s="312" t="s">
        <v>45</v>
      </c>
      <c r="C60" s="177">
        <v>21</v>
      </c>
      <c r="D60" s="1082">
        <f t="shared" si="0"/>
        <v>4.2645308812957676</v>
      </c>
      <c r="E60" s="92">
        <v>492434</v>
      </c>
      <c r="F60" s="177">
        <v>32</v>
      </c>
      <c r="G60" s="1083">
        <f t="shared" si="1"/>
        <v>6.4927423314626118</v>
      </c>
      <c r="H60" s="120">
        <v>492858</v>
      </c>
      <c r="I60" s="177">
        <v>36</v>
      </c>
      <c r="J60" s="1082">
        <f t="shared" si="2"/>
        <v>7.2945372021397308</v>
      </c>
      <c r="K60" s="120">
        <v>493520</v>
      </c>
      <c r="L60" s="358">
        <v>39</v>
      </c>
      <c r="M60" s="1094">
        <f t="shared" si="3"/>
        <v>7.8913662383071195</v>
      </c>
      <c r="N60" s="1099">
        <v>494211</v>
      </c>
      <c r="O60" s="1105">
        <v>36</v>
      </c>
      <c r="P60" s="775">
        <f t="shared" si="4"/>
        <v>7.2853847087869834</v>
      </c>
      <c r="Q60" s="663">
        <v>494140</v>
      </c>
      <c r="R60" s="691">
        <v>45</v>
      </c>
      <c r="S60" s="1045">
        <f t="shared" si="5"/>
        <v>9.0956866232768725</v>
      </c>
      <c r="T60" s="668">
        <v>494740</v>
      </c>
    </row>
    <row r="61" spans="1:20">
      <c r="A61" s="975"/>
      <c r="B61" s="475" t="s">
        <v>98</v>
      </c>
      <c r="C61" s="520">
        <f>SUM(C57:C60)</f>
        <v>132</v>
      </c>
      <c r="D61" s="483">
        <f t="shared" si="0"/>
        <v>5.25580019358864</v>
      </c>
      <c r="E61" s="503">
        <f>SUM(E57:E60)</f>
        <v>2511511</v>
      </c>
      <c r="F61" s="520">
        <f>SUM(F57:F60)</f>
        <v>146</v>
      </c>
      <c r="G61" s="1085">
        <f t="shared" si="1"/>
        <v>5.8094931893640114</v>
      </c>
      <c r="H61" s="498">
        <f>SUM(H57:H60)</f>
        <v>2513128</v>
      </c>
      <c r="I61" s="520">
        <f>SUM(I57:I60)</f>
        <v>196</v>
      </c>
      <c r="J61" s="1089">
        <f t="shared" si="2"/>
        <v>7.7851736927859241</v>
      </c>
      <c r="K61" s="498">
        <f>SUM(K57:K60)</f>
        <v>2517606</v>
      </c>
      <c r="L61" s="481">
        <f>SUM(L57:L60)</f>
        <v>222</v>
      </c>
      <c r="M61" s="1102">
        <f t="shared" si="3"/>
        <v>8.7775137494612903</v>
      </c>
      <c r="N61" s="485">
        <f>SUM(N57:N60)</f>
        <v>2529190</v>
      </c>
      <c r="O61" s="461">
        <f>SUM(O57:O60)</f>
        <v>217</v>
      </c>
      <c r="P61" s="466">
        <f t="shared" si="4"/>
        <v>8.5465170776740553</v>
      </c>
      <c r="Q61" s="465">
        <f>SUM(Q57:Q60)</f>
        <v>2539046</v>
      </c>
      <c r="R61" s="808">
        <f>SUM(R57:R60)</f>
        <v>230</v>
      </c>
      <c r="S61" s="811">
        <f t="shared" si="5"/>
        <v>9.0284380095670045</v>
      </c>
      <c r="T61" s="925">
        <f>SUM(T57:T60)</f>
        <v>2547506</v>
      </c>
    </row>
    <row r="62" spans="1:20">
      <c r="A62" s="954">
        <v>8</v>
      </c>
      <c r="B62" s="46" t="s">
        <v>40</v>
      </c>
      <c r="C62" s="167">
        <v>0</v>
      </c>
      <c r="D62" s="1081"/>
      <c r="E62" s="90">
        <v>0</v>
      </c>
      <c r="F62" s="178">
        <v>8</v>
      </c>
      <c r="G62" s="1080">
        <f t="shared" si="1"/>
        <v>3.9606509329808355</v>
      </c>
      <c r="H62" s="121">
        <v>201987</v>
      </c>
      <c r="I62" s="178">
        <v>14</v>
      </c>
      <c r="J62" s="1080">
        <f t="shared" si="2"/>
        <v>6.8852233271366323</v>
      </c>
      <c r="K62" s="134">
        <v>203334</v>
      </c>
      <c r="L62" s="384">
        <v>11</v>
      </c>
      <c r="M62" s="1092">
        <f t="shared" si="3"/>
        <v>5.3516522009885961</v>
      </c>
      <c r="N62" s="663">
        <v>205544</v>
      </c>
      <c r="O62" s="1107">
        <v>8</v>
      </c>
      <c r="P62" s="773">
        <f t="shared" si="4"/>
        <v>3.8652011112453195</v>
      </c>
      <c r="Q62" s="663">
        <v>206975</v>
      </c>
      <c r="R62" s="690">
        <v>16</v>
      </c>
      <c r="S62" s="1042">
        <f t="shared" si="5"/>
        <v>7.6911244423934777</v>
      </c>
      <c r="T62" s="668">
        <v>208032</v>
      </c>
    </row>
    <row r="63" spans="1:20" ht="14.25" customHeight="1">
      <c r="A63" s="1029">
        <v>8</v>
      </c>
      <c r="B63" s="403" t="s">
        <v>35</v>
      </c>
      <c r="C63" s="158">
        <v>18</v>
      </c>
      <c r="D63" s="1079">
        <f t="shared" si="0"/>
        <v>7.219347852244014</v>
      </c>
      <c r="E63" s="91">
        <v>249330</v>
      </c>
      <c r="F63" s="175">
        <v>11</v>
      </c>
      <c r="G63" s="1079">
        <f t="shared" si="1"/>
        <v>4.4007041126580253</v>
      </c>
      <c r="H63" s="115">
        <v>249960</v>
      </c>
      <c r="I63" s="175">
        <v>14</v>
      </c>
      <c r="J63" s="1079">
        <f t="shared" si="2"/>
        <v>5.5846310952259381</v>
      </c>
      <c r="K63" s="114">
        <v>250688</v>
      </c>
      <c r="L63" s="372">
        <v>15</v>
      </c>
      <c r="M63" s="1091">
        <f t="shared" si="3"/>
        <v>5.9559970934734183</v>
      </c>
      <c r="N63" s="667">
        <v>251847</v>
      </c>
      <c r="O63" s="1106">
        <v>17</v>
      </c>
      <c r="P63" s="774">
        <f t="shared" si="4"/>
        <v>6.722954936428529</v>
      </c>
      <c r="Q63" s="667">
        <v>252865</v>
      </c>
      <c r="R63" s="928">
        <v>26</v>
      </c>
      <c r="S63" s="1043">
        <f t="shared" si="5"/>
        <v>10.244811593974475</v>
      </c>
      <c r="T63" s="680">
        <v>253787</v>
      </c>
    </row>
    <row r="64" spans="1:20" ht="14.25" customHeight="1">
      <c r="A64" s="951">
        <v>8</v>
      </c>
      <c r="B64" s="46" t="s">
        <v>34</v>
      </c>
      <c r="C64" s="166">
        <v>43</v>
      </c>
      <c r="D64" s="1079">
        <f t="shared" si="0"/>
        <v>5.5753357519053388</v>
      </c>
      <c r="E64" s="91">
        <v>771254</v>
      </c>
      <c r="F64" s="176">
        <v>44</v>
      </c>
      <c r="G64" s="1079">
        <f t="shared" si="1"/>
        <v>5.6841523249474859</v>
      </c>
      <c r="H64" s="114">
        <v>774082</v>
      </c>
      <c r="I64" s="176">
        <v>38</v>
      </c>
      <c r="J64" s="1079">
        <f t="shared" si="2"/>
        <v>4.8866238958480412</v>
      </c>
      <c r="K64" s="114">
        <v>777633</v>
      </c>
      <c r="L64" s="335">
        <v>42</v>
      </c>
      <c r="M64" s="1091">
        <f t="shared" si="3"/>
        <v>5.3722660601975205</v>
      </c>
      <c r="N64" s="667">
        <v>781793</v>
      </c>
      <c r="O64" s="1105">
        <v>40</v>
      </c>
      <c r="P64" s="774">
        <f t="shared" si="4"/>
        <v>5.093160267747435</v>
      </c>
      <c r="Q64" s="663">
        <v>785367</v>
      </c>
      <c r="R64" s="691">
        <v>48</v>
      </c>
      <c r="S64" s="1043">
        <f t="shared" si="5"/>
        <v>6.0860491270957251</v>
      </c>
      <c r="T64" s="685">
        <v>788689</v>
      </c>
    </row>
    <row r="65" spans="1:20" ht="14.25" customHeight="1">
      <c r="A65" s="1029">
        <v>8</v>
      </c>
      <c r="B65" s="405" t="s">
        <v>32</v>
      </c>
      <c r="C65" s="56">
        <v>22</v>
      </c>
      <c r="D65" s="1079">
        <f t="shared" si="0"/>
        <v>7.1506346188224201</v>
      </c>
      <c r="E65" s="93">
        <v>307665</v>
      </c>
      <c r="F65" s="175">
        <v>20</v>
      </c>
      <c r="G65" s="1079">
        <f t="shared" si="1"/>
        <v>6.4728270719519454</v>
      </c>
      <c r="H65" s="118">
        <v>308984</v>
      </c>
      <c r="I65" s="175">
        <v>18</v>
      </c>
      <c r="J65" s="1079">
        <f t="shared" si="2"/>
        <v>2.8691934697156629</v>
      </c>
      <c r="K65" s="118">
        <v>627354</v>
      </c>
      <c r="L65" s="372">
        <v>23</v>
      </c>
      <c r="M65" s="1091">
        <f t="shared" si="3"/>
        <v>7.3563983073887025</v>
      </c>
      <c r="N65" s="663">
        <v>312653</v>
      </c>
      <c r="O65" s="1106">
        <v>25</v>
      </c>
      <c r="P65" s="774">
        <f t="shared" si="4"/>
        <v>7.962747084042018</v>
      </c>
      <c r="Q65" s="667">
        <v>313962</v>
      </c>
      <c r="R65" s="690">
        <v>28</v>
      </c>
      <c r="S65" s="1043">
        <f t="shared" si="5"/>
        <v>8.8643220534835194</v>
      </c>
      <c r="T65" s="680">
        <v>315873</v>
      </c>
    </row>
    <row r="66" spans="1:20" ht="14.25" customHeight="1">
      <c r="A66" s="951">
        <v>8</v>
      </c>
      <c r="B66" s="46" t="s">
        <v>33</v>
      </c>
      <c r="C66" s="166">
        <v>22</v>
      </c>
      <c r="D66" s="1079">
        <f t="shared" si="0"/>
        <v>4.8610083056955551</v>
      </c>
      <c r="E66" s="91">
        <v>452581</v>
      </c>
      <c r="F66" s="176">
        <v>16</v>
      </c>
      <c r="G66" s="1079">
        <f t="shared" si="1"/>
        <v>4.5155645866847287</v>
      </c>
      <c r="H66" s="114">
        <v>354330</v>
      </c>
      <c r="I66" s="176">
        <v>15</v>
      </c>
      <c r="J66" s="1079">
        <f t="shared" si="2"/>
        <v>5.8744972409444625</v>
      </c>
      <c r="K66" s="114">
        <v>255341</v>
      </c>
      <c r="L66" s="335">
        <v>21</v>
      </c>
      <c r="M66" s="1091">
        <f t="shared" si="3"/>
        <v>8.1806601403177996</v>
      </c>
      <c r="N66" s="667">
        <v>256703</v>
      </c>
      <c r="O66" s="1105">
        <v>20</v>
      </c>
      <c r="P66" s="774">
        <f t="shared" si="4"/>
        <v>7.7525089056946053</v>
      </c>
      <c r="Q66" s="663">
        <v>257981</v>
      </c>
      <c r="R66" s="691">
        <v>28</v>
      </c>
      <c r="S66" s="1043">
        <f t="shared" si="5"/>
        <v>10.796304579175471</v>
      </c>
      <c r="T66" s="668">
        <v>259348</v>
      </c>
    </row>
    <row r="67" spans="1:20">
      <c r="A67" s="951">
        <v>8</v>
      </c>
      <c r="B67" s="163" t="s">
        <v>46</v>
      </c>
      <c r="C67" s="158">
        <v>21</v>
      </c>
      <c r="D67" s="1079">
        <f t="shared" si="0"/>
        <v>3.7476443378447835</v>
      </c>
      <c r="E67" s="91">
        <v>560352</v>
      </c>
      <c r="F67" s="175">
        <v>33</v>
      </c>
      <c r="G67" s="1079">
        <f t="shared" si="1"/>
        <v>5.8759532843907971</v>
      </c>
      <c r="H67" s="115">
        <v>561611</v>
      </c>
      <c r="I67" s="175">
        <v>31</v>
      </c>
      <c r="J67" s="1079">
        <f t="shared" si="2"/>
        <v>5.5024246167827497</v>
      </c>
      <c r="K67" s="115">
        <v>563388</v>
      </c>
      <c r="L67" s="335">
        <v>40</v>
      </c>
      <c r="M67" s="1091">
        <f t="shared" si="3"/>
        <v>7.0644168853692397</v>
      </c>
      <c r="N67" s="667">
        <v>566218</v>
      </c>
      <c r="O67" s="1105">
        <v>41</v>
      </c>
      <c r="P67" s="774">
        <f t="shared" si="4"/>
        <v>7.2113016927211584</v>
      </c>
      <c r="Q67" s="667">
        <v>568552</v>
      </c>
      <c r="R67" s="691">
        <v>42</v>
      </c>
      <c r="S67" s="1043">
        <f t="shared" si="5"/>
        <v>7.3583517292126563</v>
      </c>
      <c r="T67" s="680">
        <v>570780</v>
      </c>
    </row>
    <row r="68" spans="1:20" ht="14.25" customHeight="1">
      <c r="A68" s="951">
        <v>8</v>
      </c>
      <c r="B68" s="312" t="s">
        <v>41</v>
      </c>
      <c r="C68" s="177">
        <v>23</v>
      </c>
      <c r="D68" s="1083">
        <f t="shared" si="0"/>
        <v>6.5382330283105494</v>
      </c>
      <c r="E68" s="93">
        <v>351777</v>
      </c>
      <c r="F68" s="177">
        <v>14</v>
      </c>
      <c r="G68" s="1083">
        <f t="shared" si="1"/>
        <v>3.9697392448421747</v>
      </c>
      <c r="H68" s="118">
        <v>352668</v>
      </c>
      <c r="I68" s="177">
        <v>18</v>
      </c>
      <c r="J68" s="1083">
        <f t="shared" si="2"/>
        <v>5.0868293510053553</v>
      </c>
      <c r="K68" s="118">
        <v>353855</v>
      </c>
      <c r="L68" s="372">
        <v>21</v>
      </c>
      <c r="M68" s="1094">
        <f t="shared" si="3"/>
        <v>5.909882731041237</v>
      </c>
      <c r="N68" s="663">
        <v>355337</v>
      </c>
      <c r="O68" s="1107">
        <v>25</v>
      </c>
      <c r="P68" s="775">
        <f t="shared" si="4"/>
        <v>7.011167387414674</v>
      </c>
      <c r="Q68" s="663">
        <v>356574</v>
      </c>
      <c r="R68" s="690">
        <v>31</v>
      </c>
      <c r="S68" s="1045">
        <f t="shared" si="5"/>
        <v>8.6636707134393092</v>
      </c>
      <c r="T68" s="668">
        <v>357816</v>
      </c>
    </row>
    <row r="69" spans="1:20" ht="13.5" customHeight="1">
      <c r="A69" s="1030"/>
      <c r="B69" s="475" t="s">
        <v>98</v>
      </c>
      <c r="C69" s="521">
        <f>SUM(C62:C68)</f>
        <v>149</v>
      </c>
      <c r="D69" s="483">
        <f t="shared" si="0"/>
        <v>5.5329472153122268</v>
      </c>
      <c r="E69" s="503">
        <f>SUM(E62:E68)</f>
        <v>2692959</v>
      </c>
      <c r="F69" s="520">
        <f>SUM(F62:F68)</f>
        <v>146</v>
      </c>
      <c r="G69" s="483">
        <f t="shared" si="1"/>
        <v>5.2075493771984958</v>
      </c>
      <c r="H69" s="490">
        <f>SUM(H62:H68)</f>
        <v>2803622</v>
      </c>
      <c r="I69" s="521">
        <f>SUM(I62:I68)</f>
        <v>148</v>
      </c>
      <c r="J69" s="483">
        <f t="shared" si="2"/>
        <v>4.8819218147026993</v>
      </c>
      <c r="K69" s="490">
        <f>SUM(K62:K68)</f>
        <v>3031593</v>
      </c>
      <c r="L69" s="481">
        <f>SUM(L62:L68)</f>
        <v>173</v>
      </c>
      <c r="M69" s="1102">
        <f t="shared" si="3"/>
        <v>6.3367758264822287</v>
      </c>
      <c r="N69" s="485">
        <f>SUM(N62:N68)</f>
        <v>2730095</v>
      </c>
      <c r="O69" s="461">
        <f>SUM(O62:O68)</f>
        <v>176</v>
      </c>
      <c r="P69" s="466">
        <f t="shared" si="4"/>
        <v>6.4180264860283938</v>
      </c>
      <c r="Q69" s="465">
        <f>SUM(Q62:Q68)</f>
        <v>2742276</v>
      </c>
      <c r="R69" s="926">
        <f>SUM(R62:R68)</f>
        <v>219</v>
      </c>
      <c r="S69" s="811">
        <f t="shared" si="5"/>
        <v>7.9511314024307227</v>
      </c>
      <c r="T69" s="925">
        <f>SUM(T62:T68)</f>
        <v>2754325</v>
      </c>
    </row>
    <row r="70" spans="1:20" ht="14.25" customHeight="1">
      <c r="A70" s="951">
        <v>9</v>
      </c>
      <c r="B70" s="155" t="s">
        <v>27</v>
      </c>
      <c r="C70" s="167">
        <v>90</v>
      </c>
      <c r="D70" s="1081">
        <f t="shared" si="0"/>
        <v>6.9130158261975652</v>
      </c>
      <c r="E70" s="90">
        <v>1301892</v>
      </c>
      <c r="F70" s="178">
        <v>88</v>
      </c>
      <c r="G70" s="1081">
        <f t="shared" si="1"/>
        <v>6.7387663616098603</v>
      </c>
      <c r="H70" s="113">
        <v>1305877</v>
      </c>
      <c r="I70" s="178">
        <v>98</v>
      </c>
      <c r="J70" s="1081">
        <f t="shared" si="2"/>
        <v>7.4752097635392829</v>
      </c>
      <c r="K70" s="113">
        <v>1311000</v>
      </c>
      <c r="L70" s="372">
        <v>116</v>
      </c>
      <c r="M70" s="1092">
        <f t="shared" si="3"/>
        <v>8.8035317340756638</v>
      </c>
      <c r="N70" s="724">
        <v>1317653</v>
      </c>
      <c r="O70" s="1104">
        <v>129</v>
      </c>
      <c r="P70" s="773">
        <f t="shared" si="4"/>
        <v>9.7511786453723097</v>
      </c>
      <c r="Q70" s="663">
        <v>1322917</v>
      </c>
      <c r="R70" s="693">
        <v>119</v>
      </c>
      <c r="S70" s="1042">
        <f t="shared" si="5"/>
        <v>8.9602361285756231</v>
      </c>
      <c r="T70" s="668">
        <v>1328090</v>
      </c>
    </row>
    <row r="71" spans="1:20" ht="14.25" customHeight="1">
      <c r="A71" s="1029">
        <v>9</v>
      </c>
      <c r="B71" s="405" t="s">
        <v>29</v>
      </c>
      <c r="C71" s="56">
        <v>28</v>
      </c>
      <c r="D71" s="1079">
        <f t="shared" si="0"/>
        <v>3.6073037594546786</v>
      </c>
      <c r="E71" s="91">
        <v>776203</v>
      </c>
      <c r="F71" s="175">
        <v>33</v>
      </c>
      <c r="G71" s="1079">
        <f t="shared" si="1"/>
        <v>4.2334123997932043</v>
      </c>
      <c r="H71" s="114">
        <v>779513</v>
      </c>
      <c r="I71" s="175">
        <v>44</v>
      </c>
      <c r="J71" s="1079">
        <f t="shared" si="2"/>
        <v>5.619713956559611</v>
      </c>
      <c r="K71" s="114">
        <v>782958</v>
      </c>
      <c r="L71" s="335">
        <v>52</v>
      </c>
      <c r="M71" s="1091">
        <f t="shared" si="3"/>
        <v>6.6110911224488502</v>
      </c>
      <c r="N71" s="663">
        <v>786557</v>
      </c>
      <c r="O71" s="1105">
        <v>52</v>
      </c>
      <c r="P71" s="774">
        <f t="shared" si="4"/>
        <v>6.5838619414795962</v>
      </c>
      <c r="Q71" s="667">
        <v>789810</v>
      </c>
      <c r="R71" s="691">
        <v>73</v>
      </c>
      <c r="S71" s="1043">
        <f t="shared" si="5"/>
        <v>9.2067211586847755</v>
      </c>
      <c r="T71" s="680">
        <v>792899</v>
      </c>
    </row>
    <row r="72" spans="1:20" ht="14.25" customHeight="1">
      <c r="A72" s="951">
        <v>9</v>
      </c>
      <c r="B72" s="24" t="s">
        <v>30</v>
      </c>
      <c r="C72" s="158">
        <v>37</v>
      </c>
      <c r="D72" s="1079">
        <f t="shared" ref="D72:D96" si="6">C72*100000/E72</f>
        <v>5.3667600289514947</v>
      </c>
      <c r="E72" s="93">
        <v>689429</v>
      </c>
      <c r="F72" s="175">
        <v>32</v>
      </c>
      <c r="G72" s="1079">
        <f t="shared" ref="G72:G96" si="7">F72*100000/H72</f>
        <v>4.6373720012868711</v>
      </c>
      <c r="H72" s="118">
        <v>690046</v>
      </c>
      <c r="I72" s="175">
        <v>49</v>
      </c>
      <c r="J72" s="1079">
        <f t="shared" ref="J72:J96" si="8">I72*100000/K72</f>
        <v>7.088043627631798</v>
      </c>
      <c r="K72" s="118">
        <v>691305</v>
      </c>
      <c r="L72" s="335">
        <v>38</v>
      </c>
      <c r="M72" s="1091">
        <f t="shared" ref="M72:M96" si="9">L72*100000/N72</f>
        <v>5.4793967472570575</v>
      </c>
      <c r="N72" s="667">
        <v>693507</v>
      </c>
      <c r="O72" s="1105">
        <v>32</v>
      </c>
      <c r="P72" s="774">
        <f t="shared" ref="P72:P96" si="10">O72*100000/Q72</f>
        <v>4.6039787008435349</v>
      </c>
      <c r="Q72" s="667">
        <v>695051</v>
      </c>
      <c r="R72" s="694">
        <v>48</v>
      </c>
      <c r="S72" s="1043">
        <f t="shared" ref="S72:S96" si="11">R72*100000/T72</f>
        <v>6.889226971323593</v>
      </c>
      <c r="T72" s="680">
        <v>696740</v>
      </c>
    </row>
    <row r="73" spans="1:20" ht="14.25" customHeight="1">
      <c r="A73" s="955">
        <v>9</v>
      </c>
      <c r="B73" s="46" t="s">
        <v>28</v>
      </c>
      <c r="C73" s="177">
        <v>37</v>
      </c>
      <c r="D73" s="1083">
        <f t="shared" si="6"/>
        <v>6.5427551365048604</v>
      </c>
      <c r="E73" s="92">
        <v>565511</v>
      </c>
      <c r="F73" s="177">
        <v>39</v>
      </c>
      <c r="G73" s="1083">
        <f t="shared" si="7"/>
        <v>6.8842076277020512</v>
      </c>
      <c r="H73" s="117">
        <v>566514</v>
      </c>
      <c r="I73" s="177">
        <v>36</v>
      </c>
      <c r="J73" s="1083">
        <f t="shared" si="8"/>
        <v>6.3354516033092176</v>
      </c>
      <c r="K73" s="117">
        <v>568231</v>
      </c>
      <c r="L73" s="372">
        <v>29</v>
      </c>
      <c r="M73" s="1094">
        <f t="shared" si="9"/>
        <v>5.0846684971473257</v>
      </c>
      <c r="N73" s="663">
        <v>570342</v>
      </c>
      <c r="O73" s="1107">
        <v>48</v>
      </c>
      <c r="P73" s="777">
        <f t="shared" si="10"/>
        <v>8.4003465142937142</v>
      </c>
      <c r="Q73" s="663">
        <v>571405</v>
      </c>
      <c r="R73" s="692">
        <v>46</v>
      </c>
      <c r="S73" s="1045">
        <f t="shared" si="11"/>
        <v>8.0391331018296022</v>
      </c>
      <c r="T73" s="668">
        <v>572201</v>
      </c>
    </row>
    <row r="74" spans="1:20" ht="14.25" customHeight="1">
      <c r="A74" s="975"/>
      <c r="B74" s="475" t="s">
        <v>98</v>
      </c>
      <c r="C74" s="521">
        <f>SUM(C70:C73)</f>
        <v>192</v>
      </c>
      <c r="D74" s="483">
        <f t="shared" si="6"/>
        <v>5.7605155661431695</v>
      </c>
      <c r="E74" s="503">
        <f>SUM(E70:E73)</f>
        <v>3333035</v>
      </c>
      <c r="F74" s="521">
        <f>SUM(F70:F73)</f>
        <v>192</v>
      </c>
      <c r="G74" s="1085">
        <f t="shared" si="7"/>
        <v>5.7451487903768754</v>
      </c>
      <c r="H74" s="490">
        <f>SUM(H70:H73)</f>
        <v>3341950</v>
      </c>
      <c r="I74" s="520">
        <f>SUM(I70:I73)</f>
        <v>227</v>
      </c>
      <c r="J74" s="483">
        <f t="shared" si="8"/>
        <v>6.7690593750875951</v>
      </c>
      <c r="K74" s="490">
        <f>SUM(K70:K73)</f>
        <v>3353494</v>
      </c>
      <c r="L74" s="481">
        <f>SUM(L70:L73)</f>
        <v>235</v>
      </c>
      <c r="M74" s="511">
        <f t="shared" si="9"/>
        <v>6.97731245206809</v>
      </c>
      <c r="N74" s="485">
        <f>SUM(N70:N73)</f>
        <v>3368059</v>
      </c>
      <c r="O74" s="461">
        <f>SUM(O70:O73)</f>
        <v>261</v>
      </c>
      <c r="P74" s="466">
        <f t="shared" si="10"/>
        <v>7.7237604474217587</v>
      </c>
      <c r="Q74" s="465">
        <f>SUM(Q70:Q73)</f>
        <v>3379183</v>
      </c>
      <c r="R74" s="926">
        <f>SUM(R70:R73)</f>
        <v>286</v>
      </c>
      <c r="S74" s="811">
        <f t="shared" si="11"/>
        <v>8.4367523813176089</v>
      </c>
      <c r="T74" s="925">
        <f>SUM(T70:T73)</f>
        <v>3389930</v>
      </c>
    </row>
    <row r="75" spans="1:20" ht="14.25" customHeight="1">
      <c r="A75" s="954">
        <v>10</v>
      </c>
      <c r="B75" s="46" t="s">
        <v>43</v>
      </c>
      <c r="C75" s="167">
        <v>21</v>
      </c>
      <c r="D75" s="1081">
        <f t="shared" si="6"/>
        <v>2.8970552123541471</v>
      </c>
      <c r="E75" s="93">
        <v>724874</v>
      </c>
      <c r="F75" s="178">
        <v>30</v>
      </c>
      <c r="G75" s="1080">
        <f t="shared" si="7"/>
        <v>4.1315769540637506</v>
      </c>
      <c r="H75" s="118">
        <v>726115</v>
      </c>
      <c r="I75" s="178">
        <v>45</v>
      </c>
      <c r="J75" s="1081">
        <f t="shared" si="8"/>
        <v>6.1846998771306287</v>
      </c>
      <c r="K75" s="118">
        <v>727602</v>
      </c>
      <c r="L75" s="372">
        <v>73</v>
      </c>
      <c r="M75" s="1093">
        <f t="shared" si="9"/>
        <v>9.9988220565796357</v>
      </c>
      <c r="N75" s="663">
        <v>730086</v>
      </c>
      <c r="O75" s="1108">
        <v>40</v>
      </c>
      <c r="P75" s="773">
        <f t="shared" si="10"/>
        <v>5.4647645642806593</v>
      </c>
      <c r="Q75" s="663">
        <v>731962</v>
      </c>
      <c r="R75" s="690">
        <v>35</v>
      </c>
      <c r="S75" s="1042">
        <f t="shared" si="11"/>
        <v>4.7681779974469816</v>
      </c>
      <c r="T75" s="668">
        <v>734033</v>
      </c>
    </row>
    <row r="76" spans="1:20">
      <c r="A76" s="1029">
        <v>10</v>
      </c>
      <c r="B76" s="405" t="s">
        <v>38</v>
      </c>
      <c r="C76" s="56">
        <v>40</v>
      </c>
      <c r="D76" s="1079">
        <f t="shared" si="6"/>
        <v>4.4376892951839979</v>
      </c>
      <c r="E76" s="91">
        <v>901370</v>
      </c>
      <c r="F76" s="175">
        <v>61</v>
      </c>
      <c r="G76" s="1079">
        <f t="shared" si="7"/>
        <v>6.7453998584571835</v>
      </c>
      <c r="H76" s="115">
        <v>904320</v>
      </c>
      <c r="I76" s="175">
        <v>61</v>
      </c>
      <c r="J76" s="1079">
        <f t="shared" si="8"/>
        <v>6.7207558977387407</v>
      </c>
      <c r="K76" s="115">
        <v>907636</v>
      </c>
      <c r="L76" s="335">
        <v>15</v>
      </c>
      <c r="M76" s="1091">
        <f t="shared" si="9"/>
        <v>1.6435996585695642</v>
      </c>
      <c r="N76" s="667">
        <v>912631</v>
      </c>
      <c r="O76" s="1104">
        <v>65</v>
      </c>
      <c r="P76" s="774">
        <f t="shared" si="10"/>
        <v>7.0876049783337365</v>
      </c>
      <c r="Q76" s="667">
        <v>917094</v>
      </c>
      <c r="R76" s="693">
        <v>85</v>
      </c>
      <c r="S76" s="1043">
        <f t="shared" si="11"/>
        <v>9.209250421187777</v>
      </c>
      <c r="T76" s="680">
        <v>922985</v>
      </c>
    </row>
    <row r="77" spans="1:20" ht="14.25" customHeight="1">
      <c r="A77" s="951">
        <v>10</v>
      </c>
      <c r="B77" s="46" t="s">
        <v>44</v>
      </c>
      <c r="C77" s="166">
        <v>15</v>
      </c>
      <c r="D77" s="1079">
        <f t="shared" si="6"/>
        <v>5.5868418700277109</v>
      </c>
      <c r="E77" s="93">
        <v>268488</v>
      </c>
      <c r="F77" s="176">
        <v>10</v>
      </c>
      <c r="G77" s="1079">
        <f t="shared" si="7"/>
        <v>3.7235488399283589</v>
      </c>
      <c r="H77" s="118">
        <v>268561</v>
      </c>
      <c r="I77" s="176">
        <v>18</v>
      </c>
      <c r="J77" s="1079">
        <f t="shared" si="8"/>
        <v>6.6934404283801872</v>
      </c>
      <c r="K77" s="118">
        <v>268920</v>
      </c>
      <c r="L77" s="372">
        <v>15</v>
      </c>
      <c r="M77" s="1091">
        <f t="shared" si="9"/>
        <v>5.5700376534545377</v>
      </c>
      <c r="N77" s="667">
        <v>269298</v>
      </c>
      <c r="O77" s="1105">
        <v>21</v>
      </c>
      <c r="P77" s="774">
        <f t="shared" si="10"/>
        <v>7.8016160490387296</v>
      </c>
      <c r="Q77" s="663">
        <v>269175</v>
      </c>
      <c r="R77" s="691">
        <v>11</v>
      </c>
      <c r="S77" s="1043">
        <f t="shared" si="11"/>
        <v>4.0883074407195421</v>
      </c>
      <c r="T77" s="686">
        <v>269060</v>
      </c>
    </row>
    <row r="78" spans="1:20">
      <c r="A78" s="1029">
        <v>10</v>
      </c>
      <c r="B78" s="405" t="s">
        <v>39</v>
      </c>
      <c r="C78" s="56">
        <v>6</v>
      </c>
      <c r="D78" s="1079">
        <f t="shared" si="6"/>
        <v>3.2390237582392665</v>
      </c>
      <c r="E78" s="91">
        <v>185241</v>
      </c>
      <c r="F78" s="175">
        <v>8</v>
      </c>
      <c r="G78" s="1079">
        <f t="shared" si="7"/>
        <v>4.3087661848029812</v>
      </c>
      <c r="H78" s="122">
        <v>185668</v>
      </c>
      <c r="I78" s="175">
        <v>13</v>
      </c>
      <c r="J78" s="1079">
        <f t="shared" si="8"/>
        <v>6.9849662035096767</v>
      </c>
      <c r="K78" s="122">
        <v>186114</v>
      </c>
      <c r="L78" s="335">
        <v>7</v>
      </c>
      <c r="M78" s="1091">
        <f t="shared" si="9"/>
        <v>3.7469021148586079</v>
      </c>
      <c r="N78" s="663">
        <v>186821</v>
      </c>
      <c r="O78" s="1106">
        <v>20</v>
      </c>
      <c r="P78" s="774">
        <f t="shared" si="10"/>
        <v>10.671903013745411</v>
      </c>
      <c r="Q78" s="667">
        <v>187408</v>
      </c>
      <c r="R78" s="690">
        <v>9</v>
      </c>
      <c r="S78" s="1043">
        <f t="shared" si="11"/>
        <v>4.7883037699911686</v>
      </c>
      <c r="T78" s="680">
        <v>187958</v>
      </c>
    </row>
    <row r="79" spans="1:20" ht="14.25" customHeight="1">
      <c r="A79" s="955">
        <v>10</v>
      </c>
      <c r="B79" s="46" t="s">
        <v>42</v>
      </c>
      <c r="C79" s="177">
        <v>11</v>
      </c>
      <c r="D79" s="1083">
        <f t="shared" si="6"/>
        <v>6.512536633018561</v>
      </c>
      <c r="E79" s="93">
        <v>168905</v>
      </c>
      <c r="F79" s="177">
        <v>3</v>
      </c>
      <c r="G79" s="1083">
        <f t="shared" si="7"/>
        <v>1.7698279727210515</v>
      </c>
      <c r="H79" s="118">
        <v>169508</v>
      </c>
      <c r="I79" s="177">
        <v>6</v>
      </c>
      <c r="J79" s="1083">
        <f t="shared" si="8"/>
        <v>3.5222843187902129</v>
      </c>
      <c r="K79" s="118">
        <v>170344</v>
      </c>
      <c r="L79" s="372">
        <v>61</v>
      </c>
      <c r="M79" s="1094">
        <f t="shared" si="9"/>
        <v>35.622518103246904</v>
      </c>
      <c r="N79" s="1099">
        <v>171240</v>
      </c>
      <c r="O79" s="1105">
        <v>11</v>
      </c>
      <c r="P79" s="777">
        <f t="shared" si="10"/>
        <v>6.3930443677279118</v>
      </c>
      <c r="Q79" s="663">
        <v>172062</v>
      </c>
      <c r="R79" s="691">
        <v>12</v>
      </c>
      <c r="S79" s="1045">
        <f t="shared" si="11"/>
        <v>6.9309275313768861</v>
      </c>
      <c r="T79" s="686">
        <v>173137</v>
      </c>
    </row>
    <row r="80" spans="1:20" ht="14.25" customHeight="1">
      <c r="A80" s="975"/>
      <c r="B80" s="475" t="s">
        <v>98</v>
      </c>
      <c r="C80" s="521">
        <f>SUM(C75:C79)</f>
        <v>93</v>
      </c>
      <c r="D80" s="483">
        <f t="shared" si="6"/>
        <v>4.1353955172312595</v>
      </c>
      <c r="E80" s="503">
        <f>SUM(E75:E79)</f>
        <v>2248878</v>
      </c>
      <c r="F80" s="521">
        <f>SUM(F75:F79)</f>
        <v>112</v>
      </c>
      <c r="G80" s="483">
        <f t="shared" si="7"/>
        <v>4.9685649542270953</v>
      </c>
      <c r="H80" s="490">
        <f>SUM(H75:H79)</f>
        <v>2254172</v>
      </c>
      <c r="I80" s="521">
        <f>SUM(I75:I79)</f>
        <v>143</v>
      </c>
      <c r="J80" s="1084">
        <f t="shared" si="8"/>
        <v>6.3257094526447659</v>
      </c>
      <c r="K80" s="490">
        <f>SUM(K75:K79)</f>
        <v>2260616</v>
      </c>
      <c r="L80" s="481">
        <f>SUM(L75:L79)</f>
        <v>171</v>
      </c>
      <c r="M80" s="1102">
        <f t="shared" si="9"/>
        <v>7.5327874485259523</v>
      </c>
      <c r="N80" s="485">
        <f>SUM(N75:N79)</f>
        <v>2270076</v>
      </c>
      <c r="O80" s="461">
        <f>SUM(O75:O79)</f>
        <v>157</v>
      </c>
      <c r="P80" s="466">
        <f t="shared" si="10"/>
        <v>6.8929152685097828</v>
      </c>
      <c r="Q80" s="465">
        <f>SUM(Q75:Q79)</f>
        <v>2277701</v>
      </c>
      <c r="R80" s="926">
        <f>SUM(R75:R79)</f>
        <v>152</v>
      </c>
      <c r="S80" s="811">
        <f t="shared" si="11"/>
        <v>6.6457587598314598</v>
      </c>
      <c r="T80" s="925">
        <f>SUM(T75:T79)</f>
        <v>2287173</v>
      </c>
    </row>
    <row r="81" spans="1:20" ht="14.25" customHeight="1">
      <c r="A81" s="954">
        <v>11</v>
      </c>
      <c r="B81" s="46" t="s">
        <v>64</v>
      </c>
      <c r="C81" s="178">
        <v>46</v>
      </c>
      <c r="D81" s="1081">
        <f t="shared" si="6"/>
        <v>6.0120345247617406</v>
      </c>
      <c r="E81" s="90">
        <v>765132</v>
      </c>
      <c r="F81" s="178">
        <v>53</v>
      </c>
      <c r="G81" s="1081">
        <f t="shared" si="7"/>
        <v>6.9015718655469627</v>
      </c>
      <c r="H81" s="113">
        <v>767941</v>
      </c>
      <c r="I81" s="178">
        <v>42</v>
      </c>
      <c r="J81" s="1081">
        <f t="shared" si="8"/>
        <v>5.4446037495171158</v>
      </c>
      <c r="K81" s="113">
        <v>771406</v>
      </c>
      <c r="L81" s="372">
        <v>52</v>
      </c>
      <c r="M81" s="1092">
        <f t="shared" si="9"/>
        <v>6.7013677233778504</v>
      </c>
      <c r="N81" s="663">
        <v>775961</v>
      </c>
      <c r="O81" s="1104">
        <v>62</v>
      </c>
      <c r="P81" s="773">
        <f t="shared" si="10"/>
        <v>7.9522658827271657</v>
      </c>
      <c r="Q81" s="663">
        <v>779652</v>
      </c>
      <c r="R81" s="693">
        <v>62</v>
      </c>
      <c r="S81" s="1042">
        <f t="shared" si="11"/>
        <v>7.9237479839173472</v>
      </c>
      <c r="T81" s="686">
        <v>782458</v>
      </c>
    </row>
    <row r="82" spans="1:20" ht="14.25" customHeight="1">
      <c r="A82" s="1029">
        <v>11</v>
      </c>
      <c r="B82" s="403" t="s">
        <v>70</v>
      </c>
      <c r="C82" s="158">
        <v>7</v>
      </c>
      <c r="D82" s="1079">
        <f t="shared" si="6"/>
        <v>3.2603329265679872</v>
      </c>
      <c r="E82" s="91">
        <v>214702</v>
      </c>
      <c r="F82" s="175">
        <v>13</v>
      </c>
      <c r="G82" s="1079">
        <f t="shared" si="7"/>
        <v>5.9682032494571233</v>
      </c>
      <c r="H82" s="114">
        <v>217821</v>
      </c>
      <c r="I82" s="175">
        <v>5</v>
      </c>
      <c r="J82" s="1079">
        <f t="shared" si="8"/>
        <v>2.2604387059440496</v>
      </c>
      <c r="K82" s="114">
        <v>221196</v>
      </c>
      <c r="L82" s="335">
        <v>15</v>
      </c>
      <c r="M82" s="1091">
        <f t="shared" si="9"/>
        <v>6.6765776753046744</v>
      </c>
      <c r="N82" s="667">
        <v>224666</v>
      </c>
      <c r="O82" s="1105">
        <v>12</v>
      </c>
      <c r="P82" s="774">
        <f t="shared" si="10"/>
        <v>5.2669695174139184</v>
      </c>
      <c r="Q82" s="667">
        <v>227835</v>
      </c>
      <c r="R82" s="691">
        <v>11</v>
      </c>
      <c r="S82" s="1043">
        <f t="shared" si="11"/>
        <v>4.7664442326024785</v>
      </c>
      <c r="T82" s="680">
        <v>230780</v>
      </c>
    </row>
    <row r="83" spans="1:20" ht="14.25" customHeight="1">
      <c r="A83" s="951">
        <v>11</v>
      </c>
      <c r="B83" s="46" t="s">
        <v>68</v>
      </c>
      <c r="C83" s="166">
        <v>4</v>
      </c>
      <c r="D83" s="1079">
        <f t="shared" si="6"/>
        <v>3.1801811113142895</v>
      </c>
      <c r="E83" s="93">
        <v>125779</v>
      </c>
      <c r="F83" s="176">
        <v>10</v>
      </c>
      <c r="G83" s="1079">
        <f t="shared" si="7"/>
        <v>7.8919746509774207</v>
      </c>
      <c r="H83" s="118">
        <v>126711</v>
      </c>
      <c r="I83" s="176">
        <v>11</v>
      </c>
      <c r="J83" s="1079">
        <f t="shared" si="8"/>
        <v>8.5971082454083625</v>
      </c>
      <c r="K83" s="118">
        <v>127950</v>
      </c>
      <c r="L83" s="372">
        <v>11</v>
      </c>
      <c r="M83" s="1091">
        <f t="shared" si="9"/>
        <v>8.5181514062693591</v>
      </c>
      <c r="N83" s="663">
        <v>129136</v>
      </c>
      <c r="O83" s="1106">
        <v>10</v>
      </c>
      <c r="P83" s="774">
        <f t="shared" si="10"/>
        <v>7.6800786440053148</v>
      </c>
      <c r="Q83" s="663">
        <v>130207</v>
      </c>
      <c r="R83" s="690">
        <v>8</v>
      </c>
      <c r="S83" s="1043">
        <f t="shared" si="11"/>
        <v>6.0853624213657076</v>
      </c>
      <c r="T83" s="668">
        <v>131463</v>
      </c>
    </row>
    <row r="84" spans="1:20" ht="14.25" customHeight="1">
      <c r="A84" s="1029">
        <v>11</v>
      </c>
      <c r="B84" s="403" t="s">
        <v>69</v>
      </c>
      <c r="C84" s="158">
        <v>7</v>
      </c>
      <c r="D84" s="1079">
        <f t="shared" si="6"/>
        <v>3.9131066712878595</v>
      </c>
      <c r="E84" s="91">
        <v>178886</v>
      </c>
      <c r="F84" s="175">
        <v>16</v>
      </c>
      <c r="G84" s="1079">
        <f t="shared" si="7"/>
        <v>8.6989142667630794</v>
      </c>
      <c r="H84" s="114">
        <v>183931</v>
      </c>
      <c r="I84" s="175">
        <v>20</v>
      </c>
      <c r="J84" s="1079">
        <f t="shared" si="8"/>
        <v>10.620897678271767</v>
      </c>
      <c r="K84" s="114">
        <v>188308</v>
      </c>
      <c r="L84" s="335">
        <v>19</v>
      </c>
      <c r="M84" s="1091">
        <f t="shared" si="9"/>
        <v>9.8743873982028614</v>
      </c>
      <c r="N84" s="667">
        <v>192417</v>
      </c>
      <c r="O84" s="1105">
        <v>14</v>
      </c>
      <c r="P84" s="774">
        <f t="shared" si="10"/>
        <v>7.1095221893265759</v>
      </c>
      <c r="Q84" s="667">
        <v>196919</v>
      </c>
      <c r="R84" s="691">
        <v>22</v>
      </c>
      <c r="S84" s="1043">
        <f t="shared" si="11"/>
        <v>10.92852743060385</v>
      </c>
      <c r="T84" s="680">
        <v>201308</v>
      </c>
    </row>
    <row r="85" spans="1:20" ht="14.25" customHeight="1">
      <c r="A85" s="951">
        <v>11</v>
      </c>
      <c r="B85" s="46" t="s">
        <v>65</v>
      </c>
      <c r="C85" s="166">
        <v>34</v>
      </c>
      <c r="D85" s="1079">
        <f t="shared" si="6"/>
        <v>6.7499826287211757</v>
      </c>
      <c r="E85" s="91">
        <v>503705</v>
      </c>
      <c r="F85" s="176">
        <v>38</v>
      </c>
      <c r="G85" s="1079">
        <f t="shared" si="7"/>
        <v>7.4692727876701959</v>
      </c>
      <c r="H85" s="114">
        <v>508751</v>
      </c>
      <c r="I85" s="176">
        <v>34</v>
      </c>
      <c r="J85" s="1079">
        <f t="shared" si="8"/>
        <v>6.6040191283471694</v>
      </c>
      <c r="K85" s="114">
        <v>514838</v>
      </c>
      <c r="L85" s="372">
        <v>41</v>
      </c>
      <c r="M85" s="1091">
        <f t="shared" si="9"/>
        <v>7.8876794447073673</v>
      </c>
      <c r="N85" s="663">
        <v>519798</v>
      </c>
      <c r="O85" s="1106">
        <v>34</v>
      </c>
      <c r="P85" s="774">
        <f t="shared" si="10"/>
        <v>6.4889954271667518</v>
      </c>
      <c r="Q85" s="663">
        <v>523964</v>
      </c>
      <c r="R85" s="690">
        <v>42</v>
      </c>
      <c r="S85" s="1043">
        <f t="shared" si="11"/>
        <v>7.9574239923911874</v>
      </c>
      <c r="T85" s="668">
        <v>527809</v>
      </c>
    </row>
    <row r="86" spans="1:20" ht="14.25" customHeight="1">
      <c r="A86" s="1029">
        <v>11</v>
      </c>
      <c r="B86" s="405" t="s">
        <v>67</v>
      </c>
      <c r="C86" s="56">
        <v>5</v>
      </c>
      <c r="D86" s="1079">
        <f t="shared" si="6"/>
        <v>5.7053527619612723</v>
      </c>
      <c r="E86" s="93">
        <v>87637</v>
      </c>
      <c r="F86" s="175">
        <v>7</v>
      </c>
      <c r="G86" s="1079">
        <f t="shared" si="7"/>
        <v>7.9312024835994066</v>
      </c>
      <c r="H86" s="118">
        <v>88259</v>
      </c>
      <c r="I86" s="175">
        <v>4</v>
      </c>
      <c r="J86" s="1079">
        <f t="shared" si="8"/>
        <v>4.5192633600723084</v>
      </c>
      <c r="K86" s="118">
        <v>88510</v>
      </c>
      <c r="L86" s="335">
        <v>4</v>
      </c>
      <c r="M86" s="1091">
        <f t="shared" si="9"/>
        <v>4.580012824035907</v>
      </c>
      <c r="N86" s="667">
        <v>87336</v>
      </c>
      <c r="O86" s="1105">
        <v>4</v>
      </c>
      <c r="P86" s="774">
        <f t="shared" si="10"/>
        <v>4.607764082478977</v>
      </c>
      <c r="Q86" s="667">
        <v>86810</v>
      </c>
      <c r="R86" s="691">
        <v>8</v>
      </c>
      <c r="S86" s="1043">
        <f t="shared" si="11"/>
        <v>8.8767573205508032</v>
      </c>
      <c r="T86" s="680">
        <v>90123</v>
      </c>
    </row>
    <row r="87" spans="1:20" ht="14.25" customHeight="1">
      <c r="A87" s="955">
        <v>11</v>
      </c>
      <c r="B87" s="46" t="s">
        <v>66</v>
      </c>
      <c r="C87" s="177">
        <v>11</v>
      </c>
      <c r="D87" s="1083">
        <f t="shared" si="6"/>
        <v>4.4788273615635177</v>
      </c>
      <c r="E87" s="92">
        <v>245600</v>
      </c>
      <c r="F87" s="177">
        <v>11</v>
      </c>
      <c r="G87" s="1083">
        <f t="shared" si="7"/>
        <v>4.4533511467379201</v>
      </c>
      <c r="H87" s="117">
        <v>247005</v>
      </c>
      <c r="I87" s="177">
        <v>18</v>
      </c>
      <c r="J87" s="1083">
        <f t="shared" si="8"/>
        <v>7.2437814148714832</v>
      </c>
      <c r="K87" s="117">
        <v>248489</v>
      </c>
      <c r="L87" s="372">
        <v>29</v>
      </c>
      <c r="M87" s="1094">
        <f t="shared" si="9"/>
        <v>11.595083684517764</v>
      </c>
      <c r="N87" s="663">
        <v>250106</v>
      </c>
      <c r="O87" s="1107">
        <v>24</v>
      </c>
      <c r="P87" s="777">
        <f t="shared" si="10"/>
        <v>9.5411881164502006</v>
      </c>
      <c r="Q87" s="663">
        <v>251541</v>
      </c>
      <c r="R87" s="692">
        <v>22</v>
      </c>
      <c r="S87" s="1045">
        <f t="shared" si="11"/>
        <v>8.6768922527184316</v>
      </c>
      <c r="T87" s="686">
        <v>253547</v>
      </c>
    </row>
    <row r="88" spans="1:20" ht="14.25" customHeight="1">
      <c r="A88" s="975"/>
      <c r="B88" s="475" t="s">
        <v>98</v>
      </c>
      <c r="C88" s="521">
        <f>SUM(C81:C87)</f>
        <v>114</v>
      </c>
      <c r="D88" s="483">
        <f t="shared" si="6"/>
        <v>5.3737058914200304</v>
      </c>
      <c r="E88" s="503">
        <f>SUM(E81:E87)</f>
        <v>2121441</v>
      </c>
      <c r="F88" s="521">
        <f>SUM(F81:F87)</f>
        <v>148</v>
      </c>
      <c r="G88" s="483">
        <f t="shared" si="7"/>
        <v>6.9145340234785806</v>
      </c>
      <c r="H88" s="490">
        <f>SUM(H81:H87)</f>
        <v>2140419</v>
      </c>
      <c r="I88" s="520">
        <f>SUM(I81:I87)</f>
        <v>134</v>
      </c>
      <c r="J88" s="483">
        <f t="shared" si="8"/>
        <v>6.2017025061820332</v>
      </c>
      <c r="K88" s="490">
        <f>SUM(K81:K87)</f>
        <v>2160697</v>
      </c>
      <c r="L88" s="479">
        <f>SUM(L81:L87)</f>
        <v>171</v>
      </c>
      <c r="M88" s="1102">
        <f t="shared" si="9"/>
        <v>7.8461241981811671</v>
      </c>
      <c r="N88" s="465">
        <f>SUM(N81:N87)</f>
        <v>2179420</v>
      </c>
      <c r="O88" s="461">
        <f>SUM(O81:O87)</f>
        <v>160</v>
      </c>
      <c r="P88" s="466">
        <f t="shared" si="10"/>
        <v>7.2828968450490867</v>
      </c>
      <c r="Q88" s="465">
        <f>SUM(Q81:Q87)</f>
        <v>2196928</v>
      </c>
      <c r="R88" s="926">
        <f>SUM(R81:R87)</f>
        <v>175</v>
      </c>
      <c r="S88" s="811">
        <f t="shared" si="11"/>
        <v>7.8918127178140312</v>
      </c>
      <c r="T88" s="925">
        <f>SUM(T81:T87)</f>
        <v>2217488</v>
      </c>
    </row>
    <row r="89" spans="1:20" ht="14.25" customHeight="1">
      <c r="A89" s="954">
        <v>12</v>
      </c>
      <c r="B89" s="53" t="s">
        <v>71</v>
      </c>
      <c r="C89" s="167">
        <v>47</v>
      </c>
      <c r="D89" s="1081">
        <f t="shared" si="6"/>
        <v>6.7998177070146628</v>
      </c>
      <c r="E89" s="90">
        <v>691195</v>
      </c>
      <c r="F89" s="178">
        <v>45</v>
      </c>
      <c r="G89" s="1081">
        <f t="shared" si="7"/>
        <v>6.4548148615657377</v>
      </c>
      <c r="H89" s="113">
        <v>697154</v>
      </c>
      <c r="I89" s="178">
        <v>50</v>
      </c>
      <c r="J89" s="1081">
        <f t="shared" si="8"/>
        <v>7.1146020091636073</v>
      </c>
      <c r="K89" s="113">
        <v>702780</v>
      </c>
      <c r="L89" s="372">
        <v>55</v>
      </c>
      <c r="M89" s="1092">
        <f t="shared" si="9"/>
        <v>7.7615975908001076</v>
      </c>
      <c r="N89" s="663">
        <v>708617</v>
      </c>
      <c r="O89" s="1104">
        <v>65</v>
      </c>
      <c r="P89" s="773">
        <f t="shared" si="10"/>
        <v>9.1003658347065546</v>
      </c>
      <c r="Q89" s="723">
        <v>714257</v>
      </c>
      <c r="R89" s="693">
        <v>71</v>
      </c>
      <c r="S89" s="1042">
        <f t="shared" si="11"/>
        <v>9.8666199739298879</v>
      </c>
      <c r="T89" s="687">
        <v>719598</v>
      </c>
    </row>
    <row r="90" spans="1:20" ht="14.25" customHeight="1">
      <c r="A90" s="1029">
        <v>12</v>
      </c>
      <c r="B90" s="406" t="s">
        <v>74</v>
      </c>
      <c r="C90" s="56">
        <v>5</v>
      </c>
      <c r="D90" s="1079">
        <f t="shared" si="6"/>
        <v>3.381828757719024</v>
      </c>
      <c r="E90" s="91">
        <v>147849</v>
      </c>
      <c r="F90" s="175">
        <v>6</v>
      </c>
      <c r="G90" s="1079">
        <f t="shared" si="7"/>
        <v>3.9994400783890254</v>
      </c>
      <c r="H90" s="114">
        <v>150021</v>
      </c>
      <c r="I90" s="175">
        <v>4</v>
      </c>
      <c r="J90" s="1079">
        <f t="shared" si="8"/>
        <v>2.6263262947788633</v>
      </c>
      <c r="K90" s="114">
        <v>152304</v>
      </c>
      <c r="L90" s="335">
        <v>6</v>
      </c>
      <c r="M90" s="1091">
        <f t="shared" si="9"/>
        <v>3.8826407133705203</v>
      </c>
      <c r="N90" s="667">
        <v>154534</v>
      </c>
      <c r="O90" s="1105">
        <v>4</v>
      </c>
      <c r="P90" s="774">
        <f t="shared" si="10"/>
        <v>2.5582971973854201</v>
      </c>
      <c r="Q90" s="667">
        <v>156354</v>
      </c>
      <c r="R90" s="691">
        <v>8</v>
      </c>
      <c r="S90" s="1043">
        <f t="shared" si="11"/>
        <v>5.0670754107498004</v>
      </c>
      <c r="T90" s="680">
        <v>157882</v>
      </c>
    </row>
    <row r="91" spans="1:20" ht="14.25" customHeight="1">
      <c r="A91" s="951">
        <v>12</v>
      </c>
      <c r="B91" s="53" t="s">
        <v>73</v>
      </c>
      <c r="C91" s="166">
        <v>5</v>
      </c>
      <c r="D91" s="1079">
        <f t="shared" si="6"/>
        <v>1.5835262596159632</v>
      </c>
      <c r="E91" s="91">
        <v>315751</v>
      </c>
      <c r="F91" s="176">
        <v>6</v>
      </c>
      <c r="G91" s="1079">
        <f t="shared" si="7"/>
        <v>1.8859977242294128</v>
      </c>
      <c r="H91" s="114">
        <v>318134</v>
      </c>
      <c r="I91" s="176">
        <v>4</v>
      </c>
      <c r="J91" s="1079">
        <f t="shared" si="8"/>
        <v>1.2471199324060998</v>
      </c>
      <c r="K91" s="114">
        <v>320739</v>
      </c>
      <c r="L91" s="372">
        <v>14</v>
      </c>
      <c r="M91" s="1091">
        <f t="shared" si="9"/>
        <v>4.3307719910414884</v>
      </c>
      <c r="N91" s="663">
        <v>323268</v>
      </c>
      <c r="O91" s="1106">
        <v>34</v>
      </c>
      <c r="P91" s="774">
        <f t="shared" si="10"/>
        <v>10.457001731556463</v>
      </c>
      <c r="Q91" s="663">
        <v>325141</v>
      </c>
      <c r="R91" s="690">
        <v>28</v>
      </c>
      <c r="S91" s="1043">
        <f t="shared" si="11"/>
        <v>8.5780634409063339</v>
      </c>
      <c r="T91" s="668">
        <v>326414</v>
      </c>
    </row>
    <row r="92" spans="1:20" ht="14.25" customHeight="1">
      <c r="A92" s="1029">
        <v>12</v>
      </c>
      <c r="B92" s="406" t="s">
        <v>72</v>
      </c>
      <c r="C92" s="56">
        <v>7</v>
      </c>
      <c r="D92" s="1079">
        <f t="shared" si="6"/>
        <v>2.7008777852802162</v>
      </c>
      <c r="E92" s="91">
        <v>259175</v>
      </c>
      <c r="F92" s="175">
        <v>14</v>
      </c>
      <c r="G92" s="1079">
        <f t="shared" si="7"/>
        <v>5.3791741430783473</v>
      </c>
      <c r="H92" s="114">
        <v>260263</v>
      </c>
      <c r="I92" s="175">
        <v>18</v>
      </c>
      <c r="J92" s="1079">
        <f t="shared" si="8"/>
        <v>6.875162330221686</v>
      </c>
      <c r="K92" s="114">
        <v>261812</v>
      </c>
      <c r="L92" s="335">
        <v>28</v>
      </c>
      <c r="M92" s="1091">
        <f t="shared" si="9"/>
        <v>10.614101592115238</v>
      </c>
      <c r="N92" s="667">
        <v>263800</v>
      </c>
      <c r="O92" s="1105">
        <v>22</v>
      </c>
      <c r="P92" s="774">
        <f t="shared" si="10"/>
        <v>8.2893120624561991</v>
      </c>
      <c r="Q92" s="667">
        <v>265402</v>
      </c>
      <c r="R92" s="691">
        <v>26</v>
      </c>
      <c r="S92" s="1043">
        <f t="shared" si="11"/>
        <v>9.7486717434749508</v>
      </c>
      <c r="T92" s="680">
        <v>266703</v>
      </c>
    </row>
    <row r="93" spans="1:20">
      <c r="A93" s="951">
        <v>12</v>
      </c>
      <c r="B93" s="53" t="s">
        <v>76</v>
      </c>
      <c r="C93" s="166">
        <v>10</v>
      </c>
      <c r="D93" s="1079">
        <f t="shared" si="6"/>
        <v>3.0313686022965647</v>
      </c>
      <c r="E93" s="92">
        <v>329884</v>
      </c>
      <c r="F93" s="176">
        <v>9</v>
      </c>
      <c r="G93" s="1079">
        <f t="shared" si="7"/>
        <v>2.6964676274080954</v>
      </c>
      <c r="H93" s="120">
        <v>333770</v>
      </c>
      <c r="I93" s="176">
        <v>13</v>
      </c>
      <c r="J93" s="1079">
        <f t="shared" si="8"/>
        <v>3.8497986259180288</v>
      </c>
      <c r="K93" s="135">
        <v>337680</v>
      </c>
      <c r="L93" s="1096">
        <v>16</v>
      </c>
      <c r="M93" s="1091">
        <f t="shared" si="9"/>
        <v>4.6876419110344161</v>
      </c>
      <c r="N93" s="663">
        <v>341323</v>
      </c>
      <c r="O93" s="1106">
        <v>15</v>
      </c>
      <c r="P93" s="774">
        <f t="shared" si="10"/>
        <v>4.3512692652446718</v>
      </c>
      <c r="Q93" s="663">
        <v>344727</v>
      </c>
      <c r="R93" s="690">
        <v>21</v>
      </c>
      <c r="S93" s="1043">
        <f t="shared" si="11"/>
        <v>6.0294582101122627</v>
      </c>
      <c r="T93" s="668">
        <v>348290</v>
      </c>
    </row>
    <row r="94" spans="1:20">
      <c r="A94" s="1029">
        <v>12</v>
      </c>
      <c r="B94" s="406" t="s">
        <v>75</v>
      </c>
      <c r="C94" s="56">
        <v>14</v>
      </c>
      <c r="D94" s="1079">
        <f t="shared" si="6"/>
        <v>5.7408812252680788</v>
      </c>
      <c r="E94" s="91">
        <v>243865</v>
      </c>
      <c r="F94" s="175">
        <v>5</v>
      </c>
      <c r="G94" s="1079">
        <f t="shared" si="7"/>
        <v>2.0223428437376132</v>
      </c>
      <c r="H94" s="115">
        <v>247238</v>
      </c>
      <c r="I94" s="175">
        <v>11</v>
      </c>
      <c r="J94" s="1079">
        <f t="shared" si="8"/>
        <v>4.3891149948128643</v>
      </c>
      <c r="K94" s="115">
        <v>250620</v>
      </c>
      <c r="L94" s="335">
        <v>15</v>
      </c>
      <c r="M94" s="1091">
        <f t="shared" si="9"/>
        <v>5.9114232342578799</v>
      </c>
      <c r="N94" s="667">
        <v>253746</v>
      </c>
      <c r="O94" s="1105">
        <v>18</v>
      </c>
      <c r="P94" s="774">
        <f t="shared" si="10"/>
        <v>7.0179542663313645</v>
      </c>
      <c r="Q94" s="667">
        <v>256485</v>
      </c>
      <c r="R94" s="691">
        <v>13</v>
      </c>
      <c r="S94" s="1043">
        <f t="shared" si="11"/>
        <v>5.0108890473529017</v>
      </c>
      <c r="T94" s="680">
        <v>259435</v>
      </c>
    </row>
    <row r="95" spans="1:20">
      <c r="A95" s="955">
        <v>12</v>
      </c>
      <c r="B95" s="53" t="s">
        <v>77</v>
      </c>
      <c r="C95" s="194">
        <v>17</v>
      </c>
      <c r="D95" s="1083">
        <f t="shared" si="6"/>
        <v>4.5947932883584155</v>
      </c>
      <c r="E95" s="236">
        <v>369984</v>
      </c>
      <c r="F95" s="177">
        <v>20</v>
      </c>
      <c r="G95" s="1083">
        <f t="shared" si="7"/>
        <v>5.336051162058542</v>
      </c>
      <c r="H95" s="302">
        <v>374809</v>
      </c>
      <c r="I95" s="177">
        <v>13</v>
      </c>
      <c r="J95" s="1083">
        <f t="shared" si="8"/>
        <v>3.4237105121080837</v>
      </c>
      <c r="K95" s="123">
        <v>379705</v>
      </c>
      <c r="L95" s="372">
        <v>24</v>
      </c>
      <c r="M95" s="1094">
        <f t="shared" si="9"/>
        <v>6.2439836615760855</v>
      </c>
      <c r="N95" s="663">
        <v>384370</v>
      </c>
      <c r="O95" s="1107">
        <v>30</v>
      </c>
      <c r="P95" s="775">
        <f t="shared" si="10"/>
        <v>7.715731862886301</v>
      </c>
      <c r="Q95" s="722">
        <v>388816</v>
      </c>
      <c r="R95" s="692">
        <v>33</v>
      </c>
      <c r="S95" s="1044">
        <f t="shared" si="11"/>
        <v>8.3926541387229427</v>
      </c>
      <c r="T95" s="682">
        <v>393201</v>
      </c>
    </row>
    <row r="96" spans="1:20">
      <c r="A96" s="979"/>
      <c r="B96" s="475" t="s">
        <v>98</v>
      </c>
      <c r="C96" s="515">
        <f>SUM(C89:C95)</f>
        <v>105</v>
      </c>
      <c r="D96" s="1085">
        <f t="shared" si="6"/>
        <v>4.4534871440550399</v>
      </c>
      <c r="E96" s="531">
        <f>SUM(E89:E95)</f>
        <v>2357703</v>
      </c>
      <c r="F96" s="515">
        <f>SUM(F89:F95)</f>
        <v>105</v>
      </c>
      <c r="G96" s="483">
        <f t="shared" si="7"/>
        <v>4.4091914424732792</v>
      </c>
      <c r="H96" s="480">
        <f>SUM(H89:H95)</f>
        <v>2381389</v>
      </c>
      <c r="I96" s="521">
        <f>SUM(I89:I95)</f>
        <v>113</v>
      </c>
      <c r="J96" s="483">
        <f t="shared" si="8"/>
        <v>4.6972946908099296</v>
      </c>
      <c r="K96" s="480">
        <f>SUM(K89:K95)</f>
        <v>2405640</v>
      </c>
      <c r="L96" s="479">
        <f>SUM(L89:L95)</f>
        <v>158</v>
      </c>
      <c r="M96" s="1102">
        <f t="shared" si="9"/>
        <v>6.5029728463841412</v>
      </c>
      <c r="N96" s="485">
        <f>SUM(N89:N95)</f>
        <v>2429658</v>
      </c>
      <c r="O96" s="461">
        <f>SUM(O89:O95)</f>
        <v>188</v>
      </c>
      <c r="P96" s="466">
        <f t="shared" si="10"/>
        <v>7.6697691154716381</v>
      </c>
      <c r="Q96" s="465">
        <f>SUM(Q89:Q95)</f>
        <v>2451182</v>
      </c>
      <c r="R96" s="808">
        <f>SUM(R89:R95)</f>
        <v>200</v>
      </c>
      <c r="S96" s="811">
        <f t="shared" si="11"/>
        <v>8.0921763625100791</v>
      </c>
      <c r="T96" s="925">
        <f>SUM(T89:T95)</f>
        <v>2471523</v>
      </c>
    </row>
    <row r="97" spans="1:20">
      <c r="D97" s="784"/>
      <c r="M97" s="784"/>
    </row>
    <row r="98" spans="1:20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</row>
    <row r="99" spans="1:20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  <c r="O99" s="768"/>
      <c r="P99" s="768"/>
      <c r="R99" s="768"/>
      <c r="S99" s="768"/>
      <c r="T99" s="768"/>
    </row>
    <row r="100" spans="1:20">
      <c r="A100" s="1017" t="s">
        <v>115</v>
      </c>
      <c r="C100" s="1001"/>
      <c r="D100" s="943"/>
      <c r="E100" s="801"/>
      <c r="O100" s="768"/>
      <c r="P100" s="768"/>
      <c r="R100" s="768"/>
      <c r="S100" s="768"/>
      <c r="T100" s="768"/>
    </row>
  </sheetData>
  <mergeCells count="10">
    <mergeCell ref="A99:L99"/>
    <mergeCell ref="R5:T5"/>
    <mergeCell ref="O5:Q5"/>
    <mergeCell ref="A2:N2"/>
    <mergeCell ref="L5:N5"/>
    <mergeCell ref="I5:K5"/>
    <mergeCell ref="A5:A6"/>
    <mergeCell ref="C5:E5"/>
    <mergeCell ref="F5:H5"/>
    <mergeCell ref="R4:T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04"/>
  <sheetViews>
    <sheetView workbookViewId="0">
      <selection activeCell="G6" sqref="G6"/>
    </sheetView>
  </sheetViews>
  <sheetFormatPr defaultRowHeight="14.25"/>
  <cols>
    <col min="1" max="1" width="9" style="938"/>
    <col min="2" max="2" width="16.125" style="768" customWidth="1"/>
    <col min="3" max="4" width="6.125" style="768" customWidth="1"/>
    <col min="5" max="5" width="8.125" style="768" customWidth="1"/>
    <col min="6" max="7" width="6.125" style="768" customWidth="1"/>
    <col min="8" max="8" width="8.125" style="768" customWidth="1"/>
    <col min="9" max="10" width="6.125" style="768" customWidth="1"/>
    <col min="11" max="11" width="8.125" style="768" customWidth="1"/>
    <col min="12" max="13" width="6.125" style="768" customWidth="1"/>
    <col min="14" max="14" width="8.125" style="768" customWidth="1"/>
    <col min="15" max="15" width="6.125" style="329" customWidth="1"/>
    <col min="16" max="16" width="6.125" style="5" customWidth="1"/>
    <col min="17" max="17" width="8.125" style="768" customWidth="1"/>
    <col min="18" max="18" width="6.375" style="799" customWidth="1"/>
    <col min="19" max="19" width="6.375" style="943" customWidth="1"/>
    <col min="20" max="20" width="8.125" style="801" customWidth="1"/>
    <col min="21" max="16384" width="9" style="768"/>
  </cols>
  <sheetData>
    <row r="2" spans="1:20">
      <c r="A2" s="1142" t="s">
        <v>123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</row>
    <row r="4" spans="1:20">
      <c r="M4" s="769"/>
      <c r="R4" s="1126" t="s">
        <v>116</v>
      </c>
      <c r="S4" s="1126"/>
      <c r="T4" s="1126"/>
    </row>
    <row r="5" spans="1:20">
      <c r="A5" s="1129" t="s">
        <v>86</v>
      </c>
      <c r="B5" s="75" t="s">
        <v>87</v>
      </c>
      <c r="C5" s="1136" t="s">
        <v>81</v>
      </c>
      <c r="D5" s="1137"/>
      <c r="E5" s="1138"/>
      <c r="F5" s="1136" t="s">
        <v>82</v>
      </c>
      <c r="G5" s="1137"/>
      <c r="H5" s="1138"/>
      <c r="I5" s="1136" t="s">
        <v>83</v>
      </c>
      <c r="J5" s="1143"/>
      <c r="K5" s="1144"/>
      <c r="L5" s="1136" t="s">
        <v>102</v>
      </c>
      <c r="M5" s="1143"/>
      <c r="N5" s="1144"/>
      <c r="O5" s="1116" t="s">
        <v>105</v>
      </c>
      <c r="P5" s="1117"/>
      <c r="Q5" s="1118"/>
      <c r="R5" s="1116" t="s">
        <v>107</v>
      </c>
      <c r="S5" s="1117"/>
      <c r="T5" s="1118"/>
    </row>
    <row r="6" spans="1:20">
      <c r="A6" s="1139"/>
      <c r="B6" s="73"/>
      <c r="C6" s="778" t="s">
        <v>84</v>
      </c>
      <c r="D6" s="779" t="s">
        <v>85</v>
      </c>
      <c r="E6" s="227" t="s">
        <v>97</v>
      </c>
      <c r="F6" s="164" t="s">
        <v>84</v>
      </c>
      <c r="G6" s="209" t="s">
        <v>85</v>
      </c>
      <c r="H6" s="227" t="s">
        <v>97</v>
      </c>
      <c r="I6" s="673" t="s">
        <v>84</v>
      </c>
      <c r="J6" s="209" t="s">
        <v>85</v>
      </c>
      <c r="K6" s="227" t="s">
        <v>97</v>
      </c>
      <c r="L6" s="673" t="s">
        <v>84</v>
      </c>
      <c r="M6" s="209" t="s">
        <v>85</v>
      </c>
      <c r="N6" s="227" t="s">
        <v>97</v>
      </c>
      <c r="O6" s="696" t="s">
        <v>84</v>
      </c>
      <c r="P6" s="209" t="s">
        <v>85</v>
      </c>
      <c r="Q6" s="221" t="s">
        <v>97</v>
      </c>
      <c r="R6" s="696" t="s">
        <v>84</v>
      </c>
      <c r="S6" s="413" t="s">
        <v>85</v>
      </c>
      <c r="T6" s="677" t="s">
        <v>97</v>
      </c>
    </row>
    <row r="7" spans="1:20">
      <c r="A7" s="947"/>
      <c r="B7" s="900" t="s">
        <v>90</v>
      </c>
      <c r="C7" s="913">
        <v>9271</v>
      </c>
      <c r="D7" s="914">
        <f t="shared" ref="D7:D16" si="0">C7*100000/E7</f>
        <v>14.553771034975313</v>
      </c>
      <c r="E7" s="854">
        <v>63701703</v>
      </c>
      <c r="F7" s="913">
        <v>10155</v>
      </c>
      <c r="G7" s="914">
        <v>15.82</v>
      </c>
      <c r="H7" s="861">
        <v>64181051</v>
      </c>
      <c r="I7" s="915">
        <v>10599</v>
      </c>
      <c r="J7" s="916">
        <v>16.489999999999998</v>
      </c>
      <c r="K7" s="863">
        <v>64266365</v>
      </c>
      <c r="L7" s="917">
        <v>11669</v>
      </c>
      <c r="M7" s="912">
        <f>L7*100000/N7</f>
        <v>18.057512985423909</v>
      </c>
      <c r="N7" s="866">
        <v>64621302</v>
      </c>
      <c r="O7" s="892">
        <v>12001</v>
      </c>
      <c r="P7" s="918">
        <f>O7*100000/Q7</f>
        <v>18.475778878934815</v>
      </c>
      <c r="Q7" s="885">
        <v>64955313</v>
      </c>
      <c r="R7" s="867">
        <f>SUM(R8,R17,R23,R29,R38,R47,R56,R61,R69,R74,R80,R88,R96)</f>
        <v>12801</v>
      </c>
      <c r="S7" s="1003">
        <f>R7*100000/T7</f>
        <v>19.565344881731914</v>
      </c>
      <c r="T7" s="869">
        <v>65426907</v>
      </c>
    </row>
    <row r="8" spans="1:20">
      <c r="A8" s="948"/>
      <c r="B8" s="620" t="s">
        <v>1</v>
      </c>
      <c r="C8" s="658">
        <v>1503</v>
      </c>
      <c r="D8" s="492">
        <f t="shared" si="0"/>
        <v>26.359195334264587</v>
      </c>
      <c r="E8" s="634">
        <v>5701995</v>
      </c>
      <c r="F8" s="658">
        <v>1539</v>
      </c>
      <c r="G8" s="492">
        <v>27.06</v>
      </c>
      <c r="H8" s="614">
        <v>5688119</v>
      </c>
      <c r="I8" s="660">
        <v>1543</v>
      </c>
      <c r="J8" s="492">
        <v>27.19</v>
      </c>
      <c r="K8" s="618">
        <v>5674202</v>
      </c>
      <c r="L8" s="491">
        <v>1704</v>
      </c>
      <c r="M8" s="659">
        <f>L8*100000/N8</f>
        <v>30.000496487089752</v>
      </c>
      <c r="N8" s="494">
        <v>5679906</v>
      </c>
      <c r="O8" s="771">
        <v>1746</v>
      </c>
      <c r="P8" s="772">
        <f t="shared" ref="P8:P71" si="1">O8*100000/Q8</f>
        <v>30.689361091795991</v>
      </c>
      <c r="Q8" s="670">
        <v>5689268</v>
      </c>
      <c r="R8" s="803">
        <v>1735</v>
      </c>
      <c r="S8" s="1063">
        <f t="shared" ref="S8:S71" si="2">R8*100000/T8</f>
        <v>30.468824772647249</v>
      </c>
      <c r="T8" s="678">
        <v>5694345</v>
      </c>
    </row>
    <row r="9" spans="1:20">
      <c r="A9" s="1031">
        <v>1</v>
      </c>
      <c r="B9" s="55" t="s">
        <v>57</v>
      </c>
      <c r="C9" s="178">
        <v>429</v>
      </c>
      <c r="D9" s="183">
        <f t="shared" si="0"/>
        <v>26.214257867638164</v>
      </c>
      <c r="E9" s="87">
        <v>1636514</v>
      </c>
      <c r="F9" s="197">
        <v>430</v>
      </c>
      <c r="G9" s="186">
        <v>26.17</v>
      </c>
      <c r="H9" s="109">
        <v>1643312</v>
      </c>
      <c r="I9" s="195">
        <v>460</v>
      </c>
      <c r="J9" s="186">
        <v>27.86</v>
      </c>
      <c r="K9" s="109">
        <v>1650893</v>
      </c>
      <c r="L9" s="382">
        <v>452</v>
      </c>
      <c r="M9" s="388">
        <f t="shared" ref="M9:M16" si="3">L9*100000/N9</f>
        <v>27.208181716944619</v>
      </c>
      <c r="N9" s="368">
        <v>1661265</v>
      </c>
      <c r="O9" s="766">
        <v>496</v>
      </c>
      <c r="P9" s="773">
        <f t="shared" si="1"/>
        <v>29.654678444038154</v>
      </c>
      <c r="Q9" s="392">
        <v>1672586</v>
      </c>
      <c r="R9" s="689">
        <v>567</v>
      </c>
      <c r="S9" s="1054">
        <f t="shared" si="2"/>
        <v>33.289045790344765</v>
      </c>
      <c r="T9" s="679">
        <v>1703263</v>
      </c>
    </row>
    <row r="10" spans="1:20">
      <c r="A10" s="1023">
        <v>1</v>
      </c>
      <c r="B10" s="24" t="s">
        <v>60</v>
      </c>
      <c r="C10" s="158">
        <v>136</v>
      </c>
      <c r="D10" s="183">
        <f t="shared" si="0"/>
        <v>33.611202416052315</v>
      </c>
      <c r="E10" s="88">
        <v>404627</v>
      </c>
      <c r="F10" s="315">
        <v>131</v>
      </c>
      <c r="G10" s="183">
        <v>32.409999999999997</v>
      </c>
      <c r="H10" s="110">
        <v>404257</v>
      </c>
      <c r="I10" s="56">
        <v>142</v>
      </c>
      <c r="J10" s="183">
        <v>35.119999999999997</v>
      </c>
      <c r="K10" s="110">
        <v>404313</v>
      </c>
      <c r="L10" s="376">
        <v>131</v>
      </c>
      <c r="M10" s="378">
        <f t="shared" si="3"/>
        <v>32.347995288551523</v>
      </c>
      <c r="N10" s="369">
        <v>404971</v>
      </c>
      <c r="O10" s="760">
        <v>143</v>
      </c>
      <c r="P10" s="774">
        <f t="shared" si="1"/>
        <v>35.276588186536678</v>
      </c>
      <c r="Q10" s="369">
        <v>405368</v>
      </c>
      <c r="R10" s="690">
        <v>189</v>
      </c>
      <c r="S10" s="1055">
        <f t="shared" si="2"/>
        <v>46.560095780768464</v>
      </c>
      <c r="T10" s="668">
        <v>405927</v>
      </c>
    </row>
    <row r="11" spans="1:20">
      <c r="A11" s="960">
        <v>1</v>
      </c>
      <c r="B11" s="46" t="s">
        <v>56</v>
      </c>
      <c r="C11" s="166">
        <v>257</v>
      </c>
      <c r="D11" s="183">
        <f t="shared" si="0"/>
        <v>33.672945295221325</v>
      </c>
      <c r="E11" s="88">
        <v>763224</v>
      </c>
      <c r="F11" s="166">
        <v>287</v>
      </c>
      <c r="G11" s="184">
        <v>37.78</v>
      </c>
      <c r="H11" s="110">
        <v>759742</v>
      </c>
      <c r="I11" s="201">
        <v>291</v>
      </c>
      <c r="J11" s="184">
        <v>38.43</v>
      </c>
      <c r="K11" s="110">
        <v>757173</v>
      </c>
      <c r="L11" s="380">
        <v>298</v>
      </c>
      <c r="M11" s="378">
        <f t="shared" si="3"/>
        <v>39.426490103024861</v>
      </c>
      <c r="N11" s="371">
        <v>755837</v>
      </c>
      <c r="O11" s="760">
        <v>305</v>
      </c>
      <c r="P11" s="774">
        <f t="shared" si="1"/>
        <v>40.454308516494081</v>
      </c>
      <c r="Q11" s="371">
        <v>753937</v>
      </c>
      <c r="R11" s="691">
        <v>290</v>
      </c>
      <c r="S11" s="1055">
        <f t="shared" si="2"/>
        <v>38.528784988122503</v>
      </c>
      <c r="T11" s="680">
        <v>752684</v>
      </c>
    </row>
    <row r="12" spans="1:20" ht="14.25" customHeight="1">
      <c r="A12" s="961">
        <v>1</v>
      </c>
      <c r="B12" s="24" t="s">
        <v>62</v>
      </c>
      <c r="C12" s="158">
        <v>110</v>
      </c>
      <c r="D12" s="183">
        <f t="shared" si="0"/>
        <v>23.839297130832229</v>
      </c>
      <c r="E12" s="88">
        <v>461423</v>
      </c>
      <c r="F12" s="158">
        <v>123</v>
      </c>
      <c r="G12" s="183">
        <v>26.75</v>
      </c>
      <c r="H12" s="110">
        <v>459753</v>
      </c>
      <c r="I12" s="56">
        <v>122</v>
      </c>
      <c r="J12" s="183">
        <v>26.63</v>
      </c>
      <c r="K12" s="110">
        <v>458178</v>
      </c>
      <c r="L12" s="376">
        <v>133</v>
      </c>
      <c r="M12" s="378">
        <f t="shared" si="3"/>
        <v>29.112973660420145</v>
      </c>
      <c r="N12" s="369">
        <v>456841</v>
      </c>
      <c r="O12" s="761">
        <v>132</v>
      </c>
      <c r="P12" s="774">
        <f t="shared" si="1"/>
        <v>29.005952812588582</v>
      </c>
      <c r="Q12" s="671">
        <v>455079</v>
      </c>
      <c r="R12" s="690">
        <v>143</v>
      </c>
      <c r="S12" s="1055">
        <f t="shared" si="2"/>
        <v>31.552423358501724</v>
      </c>
      <c r="T12" s="671">
        <v>453214</v>
      </c>
    </row>
    <row r="13" spans="1:20">
      <c r="A13" s="963">
        <v>1</v>
      </c>
      <c r="B13" s="46" t="s">
        <v>63</v>
      </c>
      <c r="C13" s="166">
        <v>105</v>
      </c>
      <c r="D13" s="183">
        <f t="shared" si="0"/>
        <v>22.059333303920887</v>
      </c>
      <c r="E13" s="88">
        <v>475989</v>
      </c>
      <c r="F13" s="166">
        <v>160</v>
      </c>
      <c r="G13" s="184">
        <v>33.58</v>
      </c>
      <c r="H13" s="110">
        <v>476488</v>
      </c>
      <c r="I13" s="201">
        <v>143</v>
      </c>
      <c r="J13" s="184">
        <v>29.97</v>
      </c>
      <c r="K13" s="110">
        <v>477142</v>
      </c>
      <c r="L13" s="380">
        <v>139</v>
      </c>
      <c r="M13" s="389">
        <f t="shared" si="3"/>
        <v>29.092096368092459</v>
      </c>
      <c r="N13" s="371">
        <v>477793</v>
      </c>
      <c r="O13" s="760">
        <v>148</v>
      </c>
      <c r="P13" s="774">
        <f t="shared" si="1"/>
        <v>30.956643965127761</v>
      </c>
      <c r="Q13" s="371">
        <v>478088</v>
      </c>
      <c r="R13" s="691">
        <v>176</v>
      </c>
      <c r="S13" s="1055">
        <f t="shared" si="2"/>
        <v>36.751578125293648</v>
      </c>
      <c r="T13" s="680">
        <v>478891</v>
      </c>
    </row>
    <row r="14" spans="1:20">
      <c r="A14" s="962">
        <v>1</v>
      </c>
      <c r="B14" s="24" t="s">
        <v>59</v>
      </c>
      <c r="C14" s="158">
        <v>123</v>
      </c>
      <c r="D14" s="183">
        <f t="shared" si="0"/>
        <v>25.271566611124008</v>
      </c>
      <c r="E14" s="88">
        <v>486713</v>
      </c>
      <c r="F14" s="158">
        <v>157</v>
      </c>
      <c r="G14" s="183">
        <v>32.28</v>
      </c>
      <c r="H14" s="110">
        <v>486388</v>
      </c>
      <c r="I14" s="56">
        <v>194</v>
      </c>
      <c r="J14" s="183">
        <v>39.81</v>
      </c>
      <c r="K14" s="110">
        <v>487296</v>
      </c>
      <c r="L14" s="376">
        <v>188</v>
      </c>
      <c r="M14" s="377">
        <f t="shared" si="3"/>
        <v>38.569403384670302</v>
      </c>
      <c r="N14" s="369">
        <v>487433</v>
      </c>
      <c r="O14" s="761">
        <v>160</v>
      </c>
      <c r="P14" s="774">
        <f t="shared" si="1"/>
        <v>32.948997011937834</v>
      </c>
      <c r="Q14" s="668">
        <v>485599</v>
      </c>
      <c r="R14" s="690">
        <v>207</v>
      </c>
      <c r="S14" s="1055">
        <f t="shared" si="2"/>
        <v>42.80839623616999</v>
      </c>
      <c r="T14" s="668">
        <v>483550</v>
      </c>
    </row>
    <row r="15" spans="1:20">
      <c r="A15" s="1024">
        <v>1</v>
      </c>
      <c r="B15" s="24" t="s">
        <v>58</v>
      </c>
      <c r="C15" s="158">
        <v>251</v>
      </c>
      <c r="D15" s="183">
        <f t="shared" si="0"/>
        <v>20.976519669456849</v>
      </c>
      <c r="E15" s="88">
        <v>1196576</v>
      </c>
      <c r="F15" s="175">
        <v>373</v>
      </c>
      <c r="G15" s="183">
        <v>31.12</v>
      </c>
      <c r="H15" s="110">
        <v>1198438</v>
      </c>
      <c r="I15" s="56">
        <v>369</v>
      </c>
      <c r="J15" s="183">
        <v>30.76</v>
      </c>
      <c r="K15" s="110">
        <v>1199539</v>
      </c>
      <c r="L15" s="380">
        <v>387</v>
      </c>
      <c r="M15" s="378">
        <f t="shared" si="3"/>
        <v>32.181828160679629</v>
      </c>
      <c r="N15" s="371">
        <v>1202542</v>
      </c>
      <c r="O15" s="760">
        <v>348</v>
      </c>
      <c r="P15" s="774">
        <f t="shared" si="1"/>
        <v>28.851439131339543</v>
      </c>
      <c r="Q15" s="371">
        <v>1206179</v>
      </c>
      <c r="R15" s="691">
        <v>390</v>
      </c>
      <c r="S15" s="1055">
        <f t="shared" si="2"/>
        <v>31.380147148751554</v>
      </c>
      <c r="T15" s="680">
        <v>1242824</v>
      </c>
    </row>
    <row r="16" spans="1:20">
      <c r="A16" s="968">
        <v>1</v>
      </c>
      <c r="B16" s="163" t="s">
        <v>61</v>
      </c>
      <c r="C16" s="57">
        <v>23</v>
      </c>
      <c r="D16" s="183">
        <f t="shared" si="0"/>
        <v>9.4925607214346144</v>
      </c>
      <c r="E16" s="89">
        <v>242295</v>
      </c>
      <c r="F16" s="177">
        <v>43</v>
      </c>
      <c r="G16" s="185">
        <v>17.670000000000002</v>
      </c>
      <c r="H16" s="316">
        <v>243395</v>
      </c>
      <c r="I16" s="196">
        <v>43</v>
      </c>
      <c r="J16" s="185">
        <v>17.61</v>
      </c>
      <c r="K16" s="111">
        <v>244202</v>
      </c>
      <c r="L16" s="391">
        <v>47</v>
      </c>
      <c r="M16" s="378">
        <f t="shared" si="3"/>
        <v>19.148268711321517</v>
      </c>
      <c r="N16" s="369">
        <v>245453</v>
      </c>
      <c r="O16" s="762">
        <v>46</v>
      </c>
      <c r="P16" s="775">
        <f t="shared" si="1"/>
        <v>18.596077036270437</v>
      </c>
      <c r="Q16" s="369">
        <v>247364</v>
      </c>
      <c r="R16" s="692">
        <v>54</v>
      </c>
      <c r="S16" s="1057">
        <f t="shared" si="2"/>
        <v>20.691954278444733</v>
      </c>
      <c r="T16" s="668">
        <v>260971</v>
      </c>
    </row>
    <row r="17" spans="1:20">
      <c r="A17" s="975"/>
      <c r="B17" s="475" t="s">
        <v>98</v>
      </c>
      <c r="C17" s="520">
        <f>SUM(C9:C16)</f>
        <v>1434</v>
      </c>
      <c r="D17" s="484">
        <f>C17*100000/E17</f>
        <v>25.302782017944509</v>
      </c>
      <c r="E17" s="503">
        <f>SUM(E9:E16)</f>
        <v>5667361</v>
      </c>
      <c r="F17" s="510">
        <f>SUM(F9:F16)</f>
        <v>1704</v>
      </c>
      <c r="G17" s="477">
        <f>F17*100000/H17</f>
        <v>30.043515493303417</v>
      </c>
      <c r="H17" s="478">
        <f>SUM(H9:H16)</f>
        <v>5671773</v>
      </c>
      <c r="I17" s="540">
        <f>SUM(I9:I16)</f>
        <v>1764</v>
      </c>
      <c r="J17" s="477">
        <f>I17*100000/K17</f>
        <v>31.063250695225136</v>
      </c>
      <c r="K17" s="478">
        <f>SUM(K9:K16)</f>
        <v>5678736</v>
      </c>
      <c r="L17" s="481">
        <f>SUM(L9:L16)</f>
        <v>1775</v>
      </c>
      <c r="M17" s="541">
        <f>L17*100000/N17</f>
        <v>31.183378468711652</v>
      </c>
      <c r="N17" s="480">
        <f>SUM(N9:N16)</f>
        <v>5692135</v>
      </c>
      <c r="O17" s="776">
        <f>SUM(O9:O16)</f>
        <v>1778</v>
      </c>
      <c r="P17" s="466">
        <f t="shared" si="1"/>
        <v>31.170015076610216</v>
      </c>
      <c r="Q17" s="462">
        <f>SUM(Q9:Q16)</f>
        <v>5704200</v>
      </c>
      <c r="R17" s="926">
        <f>SUM(R9:R16)</f>
        <v>2016</v>
      </c>
      <c r="S17" s="1014">
        <f t="shared" si="2"/>
        <v>34.870905003767305</v>
      </c>
      <c r="T17" s="925">
        <f>SUM(T9:T16)</f>
        <v>5781324</v>
      </c>
    </row>
    <row r="18" spans="1:20">
      <c r="A18" s="963">
        <v>2</v>
      </c>
      <c r="B18" s="46" t="s">
        <v>53</v>
      </c>
      <c r="C18" s="197">
        <v>100</v>
      </c>
      <c r="D18" s="183">
        <f t="shared" ref="D18:D22" si="4">C18*100000/E18</f>
        <v>21.608306232915933</v>
      </c>
      <c r="E18" s="87">
        <v>462785</v>
      </c>
      <c r="F18" s="176">
        <v>85</v>
      </c>
      <c r="G18" s="184">
        <v>18.41</v>
      </c>
      <c r="H18" s="316">
        <v>461829</v>
      </c>
      <c r="I18" s="201">
        <v>88</v>
      </c>
      <c r="J18" s="184">
        <v>19.079999999999998</v>
      </c>
      <c r="K18" s="316">
        <v>461167</v>
      </c>
      <c r="L18" s="376">
        <v>102</v>
      </c>
      <c r="M18" s="377">
        <f t="shared" ref="M18:M22" si="5">L18*100000/N18</f>
        <v>22.118904290200025</v>
      </c>
      <c r="N18" s="369">
        <v>461144</v>
      </c>
      <c r="O18" s="761">
        <v>123</v>
      </c>
      <c r="P18" s="773">
        <f t="shared" si="1"/>
        <v>26.69861818371254</v>
      </c>
      <c r="Q18" s="369">
        <v>460698</v>
      </c>
      <c r="R18" s="690">
        <v>109</v>
      </c>
      <c r="S18" s="1056">
        <f t="shared" si="2"/>
        <v>23.69132593178637</v>
      </c>
      <c r="T18" s="668">
        <v>460084</v>
      </c>
    </row>
    <row r="19" spans="1:20">
      <c r="A19" s="962">
        <v>2</v>
      </c>
      <c r="B19" s="24" t="s">
        <v>54</v>
      </c>
      <c r="C19" s="158">
        <v>95</v>
      </c>
      <c r="D19" s="183">
        <f t="shared" si="4"/>
        <v>18.175800165686766</v>
      </c>
      <c r="E19" s="88">
        <v>522673</v>
      </c>
      <c r="F19" s="175">
        <v>98</v>
      </c>
      <c r="G19" s="183">
        <v>18.55</v>
      </c>
      <c r="H19" s="110">
        <v>528351</v>
      </c>
      <c r="I19" s="56">
        <v>108</v>
      </c>
      <c r="J19" s="183">
        <v>20.43</v>
      </c>
      <c r="K19" s="317">
        <v>528531</v>
      </c>
      <c r="L19" s="380">
        <v>123</v>
      </c>
      <c r="M19" s="378">
        <f t="shared" si="5"/>
        <v>23.242674305884933</v>
      </c>
      <c r="N19" s="371">
        <v>529199</v>
      </c>
      <c r="O19" s="760">
        <v>134</v>
      </c>
      <c r="P19" s="774">
        <f t="shared" si="1"/>
        <v>25.002192356419314</v>
      </c>
      <c r="Q19" s="371">
        <v>535953</v>
      </c>
      <c r="R19" s="691">
        <v>140</v>
      </c>
      <c r="S19" s="1055">
        <f t="shared" si="2"/>
        <v>24.180956460460681</v>
      </c>
      <c r="T19" s="680">
        <v>578968</v>
      </c>
    </row>
    <row r="20" spans="1:20">
      <c r="A20" s="963">
        <v>2</v>
      </c>
      <c r="B20" s="46" t="s">
        <v>55</v>
      </c>
      <c r="C20" s="56">
        <v>91</v>
      </c>
      <c r="D20" s="183">
        <f t="shared" si="4"/>
        <v>15.108850133489181</v>
      </c>
      <c r="E20" s="350">
        <v>602296</v>
      </c>
      <c r="F20" s="176">
        <v>97</v>
      </c>
      <c r="G20" s="184">
        <v>16.12</v>
      </c>
      <c r="H20" s="316">
        <v>601642</v>
      </c>
      <c r="I20" s="201">
        <v>87</v>
      </c>
      <c r="J20" s="184">
        <v>14.45</v>
      </c>
      <c r="K20" s="316">
        <v>602053</v>
      </c>
      <c r="L20" s="376">
        <v>105</v>
      </c>
      <c r="M20" s="389">
        <f t="shared" si="5"/>
        <v>17.422845831044857</v>
      </c>
      <c r="N20" s="371">
        <v>602657</v>
      </c>
      <c r="O20" s="761">
        <v>109</v>
      </c>
      <c r="P20" s="774">
        <f t="shared" si="1"/>
        <v>18.088674332503025</v>
      </c>
      <c r="Q20" s="369">
        <v>602587</v>
      </c>
      <c r="R20" s="692">
        <v>133</v>
      </c>
      <c r="S20" s="1055">
        <f t="shared" si="2"/>
        <v>22.089867560448177</v>
      </c>
      <c r="T20" s="668">
        <v>602086</v>
      </c>
    </row>
    <row r="21" spans="1:20">
      <c r="A21" s="962">
        <v>2</v>
      </c>
      <c r="B21" s="24" t="s">
        <v>51</v>
      </c>
      <c r="C21" s="166">
        <v>130</v>
      </c>
      <c r="D21" s="183">
        <f t="shared" si="4"/>
        <v>15.336934760218822</v>
      </c>
      <c r="E21" s="352">
        <v>847627</v>
      </c>
      <c r="F21" s="175">
        <v>137</v>
      </c>
      <c r="G21" s="183">
        <v>16.11</v>
      </c>
      <c r="H21" s="110">
        <v>850525</v>
      </c>
      <c r="I21" s="56">
        <v>154</v>
      </c>
      <c r="J21" s="183">
        <v>18.059999999999999</v>
      </c>
      <c r="K21" s="317">
        <v>852864</v>
      </c>
      <c r="L21" s="390">
        <v>204</v>
      </c>
      <c r="M21" s="385">
        <f t="shared" si="5"/>
        <v>23.849216833806032</v>
      </c>
      <c r="N21" s="369">
        <v>855374</v>
      </c>
      <c r="O21" s="760">
        <v>196</v>
      </c>
      <c r="P21" s="774">
        <f t="shared" si="1"/>
        <v>22.852292574637218</v>
      </c>
      <c r="Q21" s="371">
        <v>857682</v>
      </c>
      <c r="R21" s="693">
        <v>200</v>
      </c>
      <c r="S21" s="1055">
        <f t="shared" si="2"/>
        <v>23.223517062317985</v>
      </c>
      <c r="T21" s="680">
        <v>861196</v>
      </c>
    </row>
    <row r="22" spans="1:20">
      <c r="A22" s="963">
        <v>2</v>
      </c>
      <c r="B22" s="46" t="s">
        <v>52</v>
      </c>
      <c r="C22" s="213">
        <v>119</v>
      </c>
      <c r="D22" s="183">
        <f t="shared" si="4"/>
        <v>11.952855527141018</v>
      </c>
      <c r="E22" s="88">
        <v>995578</v>
      </c>
      <c r="F22" s="177">
        <v>128</v>
      </c>
      <c r="G22" s="185">
        <v>12.88</v>
      </c>
      <c r="H22" s="316">
        <v>993420</v>
      </c>
      <c r="I22" s="196">
        <v>141</v>
      </c>
      <c r="J22" s="185">
        <v>14.21</v>
      </c>
      <c r="K22" s="316">
        <v>992255</v>
      </c>
      <c r="L22" s="391">
        <v>191</v>
      </c>
      <c r="M22" s="377">
        <f t="shared" si="5"/>
        <v>19.214325235149136</v>
      </c>
      <c r="N22" s="370">
        <v>994050</v>
      </c>
      <c r="O22" s="763">
        <v>175</v>
      </c>
      <c r="P22" s="775">
        <f t="shared" si="1"/>
        <v>17.586136898528995</v>
      </c>
      <c r="Q22" s="369">
        <v>995102</v>
      </c>
      <c r="R22" s="691">
        <v>170</v>
      </c>
      <c r="S22" s="1057">
        <f t="shared" si="2"/>
        <v>17.061489608549213</v>
      </c>
      <c r="T22" s="668">
        <v>996396</v>
      </c>
    </row>
    <row r="23" spans="1:20">
      <c r="A23" s="975"/>
      <c r="B23" s="475" t="s">
        <v>98</v>
      </c>
      <c r="C23" s="542">
        <f>SUM(C21:C22)</f>
        <v>249</v>
      </c>
      <c r="D23" s="484">
        <f>C23*100000/E23</f>
        <v>13.509077937614101</v>
      </c>
      <c r="E23" s="503">
        <f>SUM(E21:E22)</f>
        <v>1843205</v>
      </c>
      <c r="F23" s="521">
        <f>SUM(F18:F22)</f>
        <v>545</v>
      </c>
      <c r="G23" s="477">
        <f>F23*100000/H23</f>
        <v>15.862542483235913</v>
      </c>
      <c r="H23" s="478">
        <f>SUM(H18:H22)</f>
        <v>3435767</v>
      </c>
      <c r="I23" s="515">
        <f>SUM(I18:I22)</f>
        <v>578</v>
      </c>
      <c r="J23" s="477">
        <f>I23*100000/K23</f>
        <v>16.817627667034248</v>
      </c>
      <c r="K23" s="478">
        <f>SUM(K18:K22)</f>
        <v>3436870</v>
      </c>
      <c r="L23" s="481">
        <f>SUM(L18:L22)</f>
        <v>725</v>
      </c>
      <c r="M23" s="541">
        <f>L23*100000/N23</f>
        <v>21.060740919770488</v>
      </c>
      <c r="N23" s="480">
        <f>SUM(N18:N22)</f>
        <v>3442424</v>
      </c>
      <c r="O23" s="776">
        <f>SUM(O18:O22)</f>
        <v>737</v>
      </c>
      <c r="P23" s="466">
        <f t="shared" si="1"/>
        <v>21.349805997760154</v>
      </c>
      <c r="Q23" s="462">
        <f>SUM(Q18:Q22)</f>
        <v>3452022</v>
      </c>
      <c r="R23" s="926">
        <f>SUM(R18:R22)</f>
        <v>752</v>
      </c>
      <c r="S23" s="1014">
        <f t="shared" si="2"/>
        <v>21.493513360562261</v>
      </c>
      <c r="T23" s="925">
        <f>SUM(T18:T22)</f>
        <v>3498730</v>
      </c>
    </row>
    <row r="24" spans="1:20">
      <c r="A24" s="963">
        <v>3</v>
      </c>
      <c r="B24" s="322" t="s">
        <v>9</v>
      </c>
      <c r="C24" s="197">
        <v>48</v>
      </c>
      <c r="D24" s="183">
        <f t="shared" ref="D24:D28" si="6">C24*100000/E24</f>
        <v>14.320791701101209</v>
      </c>
      <c r="E24" s="410">
        <v>335177</v>
      </c>
      <c r="F24" s="197">
        <v>32</v>
      </c>
      <c r="G24" s="199">
        <v>9.58</v>
      </c>
      <c r="H24" s="112">
        <v>334096</v>
      </c>
      <c r="I24" s="159">
        <v>55</v>
      </c>
      <c r="J24" s="199">
        <v>16.510000000000002</v>
      </c>
      <c r="K24" s="112">
        <v>333214</v>
      </c>
      <c r="L24" s="376">
        <v>53</v>
      </c>
      <c r="M24" s="377">
        <f t="shared" ref="M24:M28" si="7">L24*100000/N24</f>
        <v>15.917302107390734</v>
      </c>
      <c r="N24" s="369">
        <v>332971</v>
      </c>
      <c r="O24" s="767">
        <v>58</v>
      </c>
      <c r="P24" s="773">
        <f t="shared" si="1"/>
        <v>17.442245117675007</v>
      </c>
      <c r="Q24" s="369">
        <v>332526</v>
      </c>
      <c r="R24" s="689">
        <v>60</v>
      </c>
      <c r="S24" s="1056">
        <f t="shared" si="2"/>
        <v>18.073976786989146</v>
      </c>
      <c r="T24" s="668">
        <v>331969</v>
      </c>
    </row>
    <row r="25" spans="1:20">
      <c r="A25" s="962">
        <v>3</v>
      </c>
      <c r="B25" s="24" t="s">
        <v>47</v>
      </c>
      <c r="C25" s="166">
        <v>151</v>
      </c>
      <c r="D25" s="183">
        <f t="shared" si="6"/>
        <v>14.07030680723307</v>
      </c>
      <c r="E25" s="87">
        <v>1073182</v>
      </c>
      <c r="F25" s="166">
        <v>199</v>
      </c>
      <c r="G25" s="184">
        <v>18.55</v>
      </c>
      <c r="H25" s="110">
        <v>1072591</v>
      </c>
      <c r="I25" s="201">
        <v>217</v>
      </c>
      <c r="J25" s="184">
        <v>20.23</v>
      </c>
      <c r="K25" s="110">
        <v>1072516</v>
      </c>
      <c r="L25" s="333">
        <v>236</v>
      </c>
      <c r="M25" s="389">
        <f t="shared" si="7"/>
        <v>21.989387325354414</v>
      </c>
      <c r="N25" s="371">
        <v>1073245</v>
      </c>
      <c r="O25" s="760">
        <v>223</v>
      </c>
      <c r="P25" s="774">
        <f t="shared" si="1"/>
        <v>20.783839679239183</v>
      </c>
      <c r="Q25" s="371">
        <v>1072949</v>
      </c>
      <c r="R25" s="929">
        <v>256</v>
      </c>
      <c r="S25" s="1055">
        <f t="shared" si="2"/>
        <v>23.872824985149425</v>
      </c>
      <c r="T25" s="680">
        <v>1072349</v>
      </c>
    </row>
    <row r="26" spans="1:20">
      <c r="A26" s="963">
        <v>3</v>
      </c>
      <c r="B26" s="68" t="s">
        <v>48</v>
      </c>
      <c r="C26" s="56">
        <v>45</v>
      </c>
      <c r="D26" s="183">
        <f t="shared" si="6"/>
        <v>13.723026628770782</v>
      </c>
      <c r="E26" s="87">
        <v>327916</v>
      </c>
      <c r="F26" s="321">
        <v>40</v>
      </c>
      <c r="G26" s="183">
        <v>12.2</v>
      </c>
      <c r="H26" s="110">
        <v>327997</v>
      </c>
      <c r="I26" s="56">
        <v>26</v>
      </c>
      <c r="J26" s="183">
        <v>7.91</v>
      </c>
      <c r="K26" s="110">
        <v>328492</v>
      </c>
      <c r="L26" s="376">
        <v>47</v>
      </c>
      <c r="M26" s="377">
        <f t="shared" si="7"/>
        <v>14.275213976345666</v>
      </c>
      <c r="N26" s="368">
        <v>329242</v>
      </c>
      <c r="O26" s="761">
        <v>45</v>
      </c>
      <c r="P26" s="774">
        <f t="shared" si="1"/>
        <v>13.642233930964233</v>
      </c>
      <c r="Q26" s="369">
        <v>329858</v>
      </c>
      <c r="R26" s="691">
        <v>56</v>
      </c>
      <c r="S26" s="1055">
        <f t="shared" si="2"/>
        <v>16.941819975010816</v>
      </c>
      <c r="T26" s="668">
        <v>330543</v>
      </c>
    </row>
    <row r="27" spans="1:20">
      <c r="A27" s="962">
        <v>3</v>
      </c>
      <c r="B27" s="24" t="s">
        <v>49</v>
      </c>
      <c r="C27" s="158">
        <v>50</v>
      </c>
      <c r="D27" s="183">
        <f t="shared" si="6"/>
        <v>6.8778629104364688</v>
      </c>
      <c r="E27" s="88">
        <v>726970</v>
      </c>
      <c r="F27" s="56">
        <v>98</v>
      </c>
      <c r="G27" s="184">
        <v>13.49</v>
      </c>
      <c r="H27" s="110">
        <v>726551</v>
      </c>
      <c r="I27" s="201">
        <v>129</v>
      </c>
      <c r="J27" s="184">
        <v>17.75</v>
      </c>
      <c r="K27" s="110">
        <v>726782</v>
      </c>
      <c r="L27" s="380">
        <v>99</v>
      </c>
      <c r="M27" s="378">
        <f t="shared" si="7"/>
        <v>13.597164098542356</v>
      </c>
      <c r="N27" s="369">
        <v>728093</v>
      </c>
      <c r="O27" s="760">
        <v>115</v>
      </c>
      <c r="P27" s="774">
        <f t="shared" si="1"/>
        <v>15.773389879793053</v>
      </c>
      <c r="Q27" s="371">
        <v>729076</v>
      </c>
      <c r="R27" s="690">
        <v>132</v>
      </c>
      <c r="S27" s="1055">
        <f t="shared" si="2"/>
        <v>18.086155869779677</v>
      </c>
      <c r="T27" s="680">
        <v>729840</v>
      </c>
    </row>
    <row r="28" spans="1:20">
      <c r="A28" s="963">
        <v>3</v>
      </c>
      <c r="B28" s="46" t="s">
        <v>50</v>
      </c>
      <c r="C28" s="57">
        <v>62</v>
      </c>
      <c r="D28" s="183">
        <f t="shared" si="6"/>
        <v>11.212749257607488</v>
      </c>
      <c r="E28" s="89">
        <v>552942</v>
      </c>
      <c r="F28" s="196">
        <v>62</v>
      </c>
      <c r="G28" s="189">
        <v>11.25</v>
      </c>
      <c r="H28" s="111">
        <v>551189</v>
      </c>
      <c r="I28" s="194">
        <v>64</v>
      </c>
      <c r="J28" s="189">
        <v>11.65</v>
      </c>
      <c r="K28" s="111">
        <v>549541</v>
      </c>
      <c r="L28" s="391">
        <v>84</v>
      </c>
      <c r="M28" s="378">
        <f t="shared" si="7"/>
        <v>15.297035653019526</v>
      </c>
      <c r="N28" s="371">
        <v>549126</v>
      </c>
      <c r="O28" s="762">
        <v>86</v>
      </c>
      <c r="P28" s="775">
        <f t="shared" si="1"/>
        <v>15.687733833881492</v>
      </c>
      <c r="Q28" s="369">
        <v>548199</v>
      </c>
      <c r="R28" s="691">
        <v>95</v>
      </c>
      <c r="S28" s="1057">
        <f t="shared" si="2"/>
        <v>17.375400091449475</v>
      </c>
      <c r="T28" s="668">
        <v>546750</v>
      </c>
    </row>
    <row r="29" spans="1:20">
      <c r="A29" s="975"/>
      <c r="B29" s="543" t="s">
        <v>98</v>
      </c>
      <c r="C29" s="544">
        <f>SUM(C24:C28)</f>
        <v>356</v>
      </c>
      <c r="D29" s="484">
        <f>C29*100000/E29</f>
        <v>11.802981711677692</v>
      </c>
      <c r="E29" s="478">
        <f>SUM(E24:E28)</f>
        <v>3016187</v>
      </c>
      <c r="F29" s="544">
        <f>SUM(F24:F28)</f>
        <v>431</v>
      </c>
      <c r="G29" s="477">
        <f>F29*100000/H29</f>
        <v>14.307414892458699</v>
      </c>
      <c r="H29" s="478">
        <f>SUM(H24:H28)</f>
        <v>3012424</v>
      </c>
      <c r="I29" s="544">
        <f>SUM(I24:I28)</f>
        <v>491</v>
      </c>
      <c r="J29" s="477">
        <f>I29*100000/K29</f>
        <v>16.309339338890467</v>
      </c>
      <c r="K29" s="478">
        <f>SUM(K24:K28)</f>
        <v>3010545</v>
      </c>
      <c r="L29" s="481">
        <f>SUM(L24:L28)</f>
        <v>519</v>
      </c>
      <c r="M29" s="541">
        <f>L29*100000/N29</f>
        <v>17.227203580071809</v>
      </c>
      <c r="N29" s="480">
        <f>SUM(N24:N28)</f>
        <v>3012677</v>
      </c>
      <c r="O29" s="776">
        <f>SUM(O24:O28)</f>
        <v>527</v>
      </c>
      <c r="P29" s="466">
        <f t="shared" si="1"/>
        <v>17.493148793337866</v>
      </c>
      <c r="Q29" s="462">
        <f>SUM(Q24:Q28)</f>
        <v>3012608</v>
      </c>
      <c r="R29" s="926">
        <f>SUM(R24:R28)</f>
        <v>599</v>
      </c>
      <c r="S29" s="1014">
        <f t="shared" si="2"/>
        <v>19.890743697971509</v>
      </c>
      <c r="T29" s="925">
        <f>SUM(T24:T28)</f>
        <v>3011451</v>
      </c>
    </row>
    <row r="30" spans="1:20">
      <c r="A30" s="963">
        <v>4</v>
      </c>
      <c r="B30" s="53" t="s">
        <v>2</v>
      </c>
      <c r="C30" s="165">
        <v>204</v>
      </c>
      <c r="D30" s="183">
        <f t="shared" ref="D30:D37" si="8">C30*100000/E30</f>
        <v>18.717176128627372</v>
      </c>
      <c r="E30" s="90">
        <v>1089908</v>
      </c>
      <c r="F30" s="178">
        <v>179</v>
      </c>
      <c r="G30" s="182">
        <v>16.09</v>
      </c>
      <c r="H30" s="113">
        <v>1112185</v>
      </c>
      <c r="I30" s="197">
        <v>193</v>
      </c>
      <c r="J30" s="182">
        <v>17.05</v>
      </c>
      <c r="K30" s="113">
        <v>1132150</v>
      </c>
      <c r="L30" s="381">
        <v>187</v>
      </c>
      <c r="M30" s="385">
        <f>L30*100000/N30</f>
        <v>16.275404208802122</v>
      </c>
      <c r="N30" s="368">
        <v>1148973</v>
      </c>
      <c r="O30" s="764">
        <v>201</v>
      </c>
      <c r="P30" s="773">
        <f t="shared" si="1"/>
        <v>17.252182272309817</v>
      </c>
      <c r="Q30" s="369">
        <v>1165070</v>
      </c>
      <c r="R30" s="689">
        <v>248</v>
      </c>
      <c r="S30" s="1056">
        <f t="shared" si="2"/>
        <v>20.94966167985876</v>
      </c>
      <c r="T30" s="668">
        <v>1183790</v>
      </c>
    </row>
    <row r="31" spans="1:20">
      <c r="A31" s="962">
        <v>4</v>
      </c>
      <c r="B31" s="24" t="s">
        <v>3</v>
      </c>
      <c r="C31" s="175">
        <v>129</v>
      </c>
      <c r="D31" s="183">
        <f t="shared" si="8"/>
        <v>13.285136095405814</v>
      </c>
      <c r="E31" s="91">
        <v>971010</v>
      </c>
      <c r="F31" s="56">
        <v>130</v>
      </c>
      <c r="G31" s="184">
        <v>13.02</v>
      </c>
      <c r="H31" s="114">
        <v>998271</v>
      </c>
      <c r="I31" s="201">
        <v>163</v>
      </c>
      <c r="J31" s="184">
        <v>15.94</v>
      </c>
      <c r="K31" s="114">
        <v>1022367</v>
      </c>
      <c r="L31" s="380">
        <v>155</v>
      </c>
      <c r="M31" s="377">
        <f t="shared" ref="M31:M37" si="9">L31*100000/N31</f>
        <v>14.853885680662541</v>
      </c>
      <c r="N31" s="369">
        <v>1043498</v>
      </c>
      <c r="O31" s="763">
        <v>178</v>
      </c>
      <c r="P31" s="774">
        <f t="shared" si="1"/>
        <v>16.735489014749795</v>
      </c>
      <c r="Q31" s="371">
        <v>1063608</v>
      </c>
      <c r="R31" s="691">
        <v>196</v>
      </c>
      <c r="S31" s="1055">
        <f t="shared" si="2"/>
        <v>18.07861244804705</v>
      </c>
      <c r="T31" s="680">
        <v>1084154</v>
      </c>
    </row>
    <row r="32" spans="1:20">
      <c r="A32" s="963">
        <v>4</v>
      </c>
      <c r="B32" s="163" t="s">
        <v>4</v>
      </c>
      <c r="C32" s="56">
        <v>88</v>
      </c>
      <c r="D32" s="183">
        <f t="shared" si="8"/>
        <v>11.301945604249532</v>
      </c>
      <c r="E32" s="332">
        <v>778627</v>
      </c>
      <c r="F32" s="320">
        <v>94</v>
      </c>
      <c r="G32" s="183">
        <v>11.98</v>
      </c>
      <c r="H32" s="114">
        <v>784875</v>
      </c>
      <c r="I32" s="56">
        <v>98</v>
      </c>
      <c r="J32" s="183">
        <v>12.4</v>
      </c>
      <c r="K32" s="114">
        <v>790581</v>
      </c>
      <c r="L32" s="376">
        <v>78</v>
      </c>
      <c r="M32" s="389">
        <f t="shared" si="9"/>
        <v>9.8021966974137289</v>
      </c>
      <c r="N32" s="370">
        <v>795740</v>
      </c>
      <c r="O32" s="760">
        <v>111</v>
      </c>
      <c r="P32" s="774">
        <f t="shared" si="1"/>
        <v>13.861398502719206</v>
      </c>
      <c r="Q32" s="369">
        <v>800785</v>
      </c>
      <c r="R32" s="690">
        <v>130</v>
      </c>
      <c r="S32" s="1055">
        <f t="shared" si="2"/>
        <v>16.129452504345647</v>
      </c>
      <c r="T32" s="668">
        <v>805979</v>
      </c>
    </row>
    <row r="33" spans="1:20">
      <c r="A33" s="962">
        <v>4</v>
      </c>
      <c r="B33" s="24" t="s">
        <v>5</v>
      </c>
      <c r="C33" s="212">
        <v>43</v>
      </c>
      <c r="D33" s="183">
        <f t="shared" si="8"/>
        <v>15.093597857411131</v>
      </c>
      <c r="E33" s="90">
        <v>284889</v>
      </c>
      <c r="F33" s="166">
        <v>41</v>
      </c>
      <c r="G33" s="184">
        <v>14.41</v>
      </c>
      <c r="H33" s="114">
        <v>284516</v>
      </c>
      <c r="I33" s="201">
        <v>52</v>
      </c>
      <c r="J33" s="184">
        <v>18.309999999999999</v>
      </c>
      <c r="K33" s="114">
        <v>283972</v>
      </c>
      <c r="L33" s="380">
        <v>54</v>
      </c>
      <c r="M33" s="377">
        <f t="shared" si="9"/>
        <v>19.027014837548052</v>
      </c>
      <c r="N33" s="371">
        <v>283807</v>
      </c>
      <c r="O33" s="766">
        <v>52</v>
      </c>
      <c r="P33" s="774">
        <f t="shared" si="1"/>
        <v>18.332451965450378</v>
      </c>
      <c r="Q33" s="371">
        <v>283650</v>
      </c>
      <c r="R33" s="928">
        <v>51</v>
      </c>
      <c r="S33" s="1055">
        <f t="shared" si="2"/>
        <v>17.997607376901659</v>
      </c>
      <c r="T33" s="680">
        <v>283371</v>
      </c>
    </row>
    <row r="34" spans="1:20">
      <c r="A34" s="963">
        <v>4</v>
      </c>
      <c r="B34" s="46" t="s">
        <v>7</v>
      </c>
      <c r="C34" s="158">
        <v>117</v>
      </c>
      <c r="D34" s="183">
        <f t="shared" si="8"/>
        <v>15.493548989410092</v>
      </c>
      <c r="E34" s="91">
        <v>755153</v>
      </c>
      <c r="F34" s="315">
        <v>108</v>
      </c>
      <c r="G34" s="183">
        <v>14.29</v>
      </c>
      <c r="H34" s="115">
        <v>755991</v>
      </c>
      <c r="I34" s="56">
        <v>114</v>
      </c>
      <c r="J34" s="183">
        <v>15.06</v>
      </c>
      <c r="K34" s="115">
        <v>757093</v>
      </c>
      <c r="L34" s="380">
        <v>134</v>
      </c>
      <c r="M34" s="389">
        <f t="shared" si="9"/>
        <v>17.677750440294716</v>
      </c>
      <c r="N34" s="371">
        <v>758015</v>
      </c>
      <c r="O34" s="760">
        <v>134</v>
      </c>
      <c r="P34" s="774">
        <f t="shared" si="1"/>
        <v>17.67371680902362</v>
      </c>
      <c r="Q34" s="369">
        <v>758188</v>
      </c>
      <c r="R34" s="691">
        <v>148</v>
      </c>
      <c r="S34" s="1055">
        <f t="shared" si="2"/>
        <v>19.511397688426708</v>
      </c>
      <c r="T34" s="668">
        <v>758531</v>
      </c>
    </row>
    <row r="35" spans="1:20">
      <c r="A35" s="962">
        <v>4</v>
      </c>
      <c r="B35" s="24" t="s">
        <v>8</v>
      </c>
      <c r="C35" s="318">
        <v>24</v>
      </c>
      <c r="D35" s="183">
        <f t="shared" si="8"/>
        <v>11.163777264037288</v>
      </c>
      <c r="E35" s="91">
        <v>214981</v>
      </c>
      <c r="F35" s="318">
        <v>41</v>
      </c>
      <c r="G35" s="188">
        <v>19.149999999999999</v>
      </c>
      <c r="H35" s="116">
        <v>214124</v>
      </c>
      <c r="I35" s="203">
        <v>37</v>
      </c>
      <c r="J35" s="188">
        <v>17.34</v>
      </c>
      <c r="K35" s="116">
        <v>213402</v>
      </c>
      <c r="L35" s="376">
        <v>49</v>
      </c>
      <c r="M35" s="389">
        <f t="shared" si="9"/>
        <v>23.00977210933868</v>
      </c>
      <c r="N35" s="371">
        <v>212953</v>
      </c>
      <c r="O35" s="761">
        <v>44</v>
      </c>
      <c r="P35" s="774">
        <f t="shared" si="1"/>
        <v>20.713290400331413</v>
      </c>
      <c r="Q35" s="371">
        <v>212424</v>
      </c>
      <c r="R35" s="690">
        <v>47</v>
      </c>
      <c r="S35" s="1055">
        <f t="shared" si="2"/>
        <v>22.191584195814762</v>
      </c>
      <c r="T35" s="680">
        <v>211792</v>
      </c>
    </row>
    <row r="36" spans="1:20">
      <c r="A36" s="962">
        <v>4</v>
      </c>
      <c r="B36" s="24" t="s">
        <v>6</v>
      </c>
      <c r="C36" s="220">
        <v>100</v>
      </c>
      <c r="D36" s="183">
        <f t="shared" si="8"/>
        <v>16.258946485303539</v>
      </c>
      <c r="E36" s="90">
        <v>615046</v>
      </c>
      <c r="F36" s="315">
        <v>97</v>
      </c>
      <c r="G36" s="183">
        <v>15.67</v>
      </c>
      <c r="H36" s="115">
        <v>618919</v>
      </c>
      <c r="I36" s="56">
        <v>101</v>
      </c>
      <c r="J36" s="183">
        <v>16.21</v>
      </c>
      <c r="K36" s="115">
        <v>623071</v>
      </c>
      <c r="L36" s="333">
        <v>120</v>
      </c>
      <c r="M36" s="377">
        <f t="shared" si="9"/>
        <v>19.1249689219255</v>
      </c>
      <c r="N36" s="369">
        <v>627452</v>
      </c>
      <c r="O36" s="759">
        <v>100</v>
      </c>
      <c r="P36" s="774">
        <f t="shared" si="1"/>
        <v>15.839350966754786</v>
      </c>
      <c r="Q36" s="369">
        <v>631339</v>
      </c>
      <c r="R36" s="928">
        <v>114</v>
      </c>
      <c r="S36" s="1055">
        <f t="shared" si="2"/>
        <v>17.936768171991581</v>
      </c>
      <c r="T36" s="668">
        <v>635566</v>
      </c>
    </row>
    <row r="37" spans="1:20">
      <c r="A37" s="963">
        <v>4</v>
      </c>
      <c r="B37" s="46" t="s">
        <v>19</v>
      </c>
      <c r="C37" s="194">
        <v>48</v>
      </c>
      <c r="D37" s="183">
        <f t="shared" si="8"/>
        <v>19.031834708515557</v>
      </c>
      <c r="E37" s="58">
        <v>252209</v>
      </c>
      <c r="F37" s="177">
        <v>50</v>
      </c>
      <c r="G37" s="185">
        <v>19.739999999999998</v>
      </c>
      <c r="H37" s="117">
        <v>253283</v>
      </c>
      <c r="I37" s="196">
        <v>52</v>
      </c>
      <c r="J37" s="185">
        <v>20.43</v>
      </c>
      <c r="K37" s="117">
        <v>254502</v>
      </c>
      <c r="L37" s="391">
        <v>51</v>
      </c>
      <c r="M37" s="378">
        <f t="shared" si="9"/>
        <v>19.950788056128218</v>
      </c>
      <c r="N37" s="393">
        <v>255629</v>
      </c>
      <c r="O37" s="762">
        <v>63</v>
      </c>
      <c r="P37" s="775">
        <f t="shared" si="1"/>
        <v>24.543032116310599</v>
      </c>
      <c r="Q37" s="393">
        <v>256692</v>
      </c>
      <c r="R37" s="692">
        <v>64</v>
      </c>
      <c r="S37" s="1057">
        <f t="shared" si="2"/>
        <v>24.812164163481146</v>
      </c>
      <c r="T37" s="681">
        <v>257938</v>
      </c>
    </row>
    <row r="38" spans="1:20">
      <c r="A38" s="975"/>
      <c r="B38" s="543" t="s">
        <v>98</v>
      </c>
      <c r="C38" s="521">
        <f>SUM(C30:C37)</f>
        <v>753</v>
      </c>
      <c r="D38" s="484">
        <f>C38*100000/E38</f>
        <v>15.175873867326585</v>
      </c>
      <c r="E38" s="490">
        <f>SUM(E30:E37)</f>
        <v>4961823</v>
      </c>
      <c r="F38" s="521">
        <f>SUM(F30:F37)</f>
        <v>740</v>
      </c>
      <c r="G38" s="477">
        <f>F38*100000/H38</f>
        <v>14.734684092355407</v>
      </c>
      <c r="H38" s="490">
        <f>SUM(H30:H37)</f>
        <v>5022164</v>
      </c>
      <c r="I38" s="521">
        <f>SUM(I30:I37)</f>
        <v>810</v>
      </c>
      <c r="J38" s="477">
        <f>I38*100000/K38</f>
        <v>15.953870074045653</v>
      </c>
      <c r="K38" s="490">
        <f>SUM(K30:K37)</f>
        <v>5077138</v>
      </c>
      <c r="L38" s="481">
        <f>SUM(L30:L37)</f>
        <v>828</v>
      </c>
      <c r="M38" s="541">
        <f>L38*100000/N38</f>
        <v>16.152734640417304</v>
      </c>
      <c r="N38" s="480">
        <f>SUM(N30:N37)</f>
        <v>5126067</v>
      </c>
      <c r="O38" s="776">
        <f>SUM(O30:O37)</f>
        <v>883</v>
      </c>
      <c r="P38" s="466">
        <f t="shared" si="1"/>
        <v>17.073504627828537</v>
      </c>
      <c r="Q38" s="462">
        <f>SUM(Q30:Q37)</f>
        <v>5171756</v>
      </c>
      <c r="R38" s="808">
        <f>SUM(R30:R37)</f>
        <v>998</v>
      </c>
      <c r="S38" s="1014">
        <f t="shared" si="2"/>
        <v>19.114669052871978</v>
      </c>
      <c r="T38" s="683">
        <f>SUM(T30:T37)</f>
        <v>5221121</v>
      </c>
    </row>
    <row r="39" spans="1:20">
      <c r="A39" s="963">
        <v>5</v>
      </c>
      <c r="B39" s="46" t="s">
        <v>20</v>
      </c>
      <c r="C39" s="167">
        <v>134</v>
      </c>
      <c r="D39" s="183">
        <f t="shared" ref="D39:D46" si="10">C39*100000/E39</f>
        <v>16.006632001557659</v>
      </c>
      <c r="E39" s="90">
        <v>837153</v>
      </c>
      <c r="F39" s="197">
        <v>153</v>
      </c>
      <c r="G39" s="199">
        <v>18.2</v>
      </c>
      <c r="H39" s="113">
        <v>840880</v>
      </c>
      <c r="I39" s="159">
        <v>153</v>
      </c>
      <c r="J39" s="199">
        <v>18.11</v>
      </c>
      <c r="K39" s="113">
        <v>844658</v>
      </c>
      <c r="L39" s="381">
        <v>161</v>
      </c>
      <c r="M39" s="377">
        <f t="shared" ref="M39:M46" si="11">L39*100000/N39</f>
        <v>18.976964793604882</v>
      </c>
      <c r="N39" s="411">
        <v>848397</v>
      </c>
      <c r="O39" s="764">
        <v>190</v>
      </c>
      <c r="P39" s="773">
        <f t="shared" si="1"/>
        <v>22.308586457513883</v>
      </c>
      <c r="Q39" s="369">
        <v>851690</v>
      </c>
      <c r="R39" s="695">
        <v>200</v>
      </c>
      <c r="S39" s="1056">
        <f t="shared" si="2"/>
        <v>23.240950554877696</v>
      </c>
      <c r="T39" s="668">
        <v>860550</v>
      </c>
    </row>
    <row r="40" spans="1:20">
      <c r="A40" s="962">
        <v>5</v>
      </c>
      <c r="B40" s="24" t="s">
        <v>22</v>
      </c>
      <c r="C40" s="158">
        <v>84</v>
      </c>
      <c r="D40" s="183">
        <f t="shared" si="10"/>
        <v>10.040640688501076</v>
      </c>
      <c r="E40" s="93">
        <v>836600</v>
      </c>
      <c r="F40" s="166">
        <v>107</v>
      </c>
      <c r="G40" s="184">
        <v>12.75</v>
      </c>
      <c r="H40" s="118">
        <v>839345</v>
      </c>
      <c r="I40" s="201">
        <v>105</v>
      </c>
      <c r="J40" s="184">
        <v>12.52</v>
      </c>
      <c r="K40" s="118">
        <v>838591</v>
      </c>
      <c r="L40" s="381">
        <v>114</v>
      </c>
      <c r="M40" s="378">
        <f t="shared" si="11"/>
        <v>13.562144960295036</v>
      </c>
      <c r="N40" s="371">
        <v>840575</v>
      </c>
      <c r="O40" s="761">
        <v>121</v>
      </c>
      <c r="P40" s="774">
        <f t="shared" si="1"/>
        <v>14.310381531329092</v>
      </c>
      <c r="Q40" s="371">
        <v>845540</v>
      </c>
      <c r="R40" s="690">
        <v>134</v>
      </c>
      <c r="S40" s="1055">
        <f t="shared" si="2"/>
        <v>15.488249735312747</v>
      </c>
      <c r="T40" s="680">
        <v>865172</v>
      </c>
    </row>
    <row r="41" spans="1:20">
      <c r="A41" s="963">
        <v>5</v>
      </c>
      <c r="B41" s="46" t="s">
        <v>10</v>
      </c>
      <c r="C41" s="166">
        <v>97</v>
      </c>
      <c r="D41" s="183">
        <f t="shared" si="10"/>
        <v>11.4763020278744</v>
      </c>
      <c r="E41" s="91">
        <v>845220</v>
      </c>
      <c r="F41" s="315">
        <v>122</v>
      </c>
      <c r="G41" s="183">
        <v>14.43</v>
      </c>
      <c r="H41" s="114">
        <v>845452</v>
      </c>
      <c r="I41" s="56">
        <v>124</v>
      </c>
      <c r="J41" s="183">
        <v>14.65</v>
      </c>
      <c r="K41" s="114">
        <v>846181</v>
      </c>
      <c r="L41" s="380">
        <v>116</v>
      </c>
      <c r="M41" s="389">
        <f t="shared" si="11"/>
        <v>13.684296208388238</v>
      </c>
      <c r="N41" s="371">
        <v>847687</v>
      </c>
      <c r="O41" s="760">
        <v>116</v>
      </c>
      <c r="P41" s="774">
        <f t="shared" si="1"/>
        <v>13.670233890631058</v>
      </c>
      <c r="Q41" s="369">
        <v>848559</v>
      </c>
      <c r="R41" s="691">
        <v>158</v>
      </c>
      <c r="S41" s="1055">
        <f t="shared" si="2"/>
        <v>18.601891270768188</v>
      </c>
      <c r="T41" s="668">
        <v>849376</v>
      </c>
    </row>
    <row r="42" spans="1:20">
      <c r="A42" s="962">
        <v>5</v>
      </c>
      <c r="B42" s="24" t="s">
        <v>21</v>
      </c>
      <c r="C42" s="158">
        <v>103</v>
      </c>
      <c r="D42" s="183">
        <f t="shared" si="10"/>
        <v>12.035001992201787</v>
      </c>
      <c r="E42" s="93">
        <v>855837</v>
      </c>
      <c r="F42" s="166">
        <v>111</v>
      </c>
      <c r="G42" s="184">
        <v>12.86</v>
      </c>
      <c r="H42" s="118">
        <v>863155</v>
      </c>
      <c r="I42" s="201">
        <v>109</v>
      </c>
      <c r="J42" s="184">
        <v>12.52</v>
      </c>
      <c r="K42" s="118">
        <v>870340</v>
      </c>
      <c r="L42" s="376">
        <v>141</v>
      </c>
      <c r="M42" s="377">
        <f t="shared" si="11"/>
        <v>16.051912568306012</v>
      </c>
      <c r="N42" s="369">
        <v>878400</v>
      </c>
      <c r="O42" s="761">
        <v>139</v>
      </c>
      <c r="P42" s="774">
        <f t="shared" si="1"/>
        <v>15.677375404340941</v>
      </c>
      <c r="Q42" s="371">
        <v>886628</v>
      </c>
      <c r="R42" s="690">
        <v>155</v>
      </c>
      <c r="S42" s="1055">
        <f t="shared" si="2"/>
        <v>17.31443118742369</v>
      </c>
      <c r="T42" s="680">
        <v>895207</v>
      </c>
    </row>
    <row r="43" spans="1:20">
      <c r="A43" s="963">
        <v>5</v>
      </c>
      <c r="B43" s="46" t="s">
        <v>25</v>
      </c>
      <c r="C43" s="166">
        <v>81</v>
      </c>
      <c r="D43" s="183">
        <f t="shared" si="10"/>
        <v>16.589963686412819</v>
      </c>
      <c r="E43" s="91">
        <v>488247</v>
      </c>
      <c r="F43" s="56">
        <v>111</v>
      </c>
      <c r="G43" s="183">
        <v>22.4</v>
      </c>
      <c r="H43" s="114">
        <v>495493</v>
      </c>
      <c r="I43" s="56">
        <v>98</v>
      </c>
      <c r="J43" s="183">
        <v>19.45</v>
      </c>
      <c r="K43" s="114">
        <v>503956</v>
      </c>
      <c r="L43" s="380">
        <v>109</v>
      </c>
      <c r="M43" s="389">
        <f t="shared" si="11"/>
        <v>21.200657414881306</v>
      </c>
      <c r="N43" s="371">
        <v>514135</v>
      </c>
      <c r="O43" s="760">
        <v>128</v>
      </c>
      <c r="P43" s="774">
        <f t="shared" si="1"/>
        <v>24.349784656591943</v>
      </c>
      <c r="Q43" s="369">
        <v>525672</v>
      </c>
      <c r="R43" s="691">
        <v>126</v>
      </c>
      <c r="S43" s="1055">
        <f t="shared" si="2"/>
        <v>23.39094436296805</v>
      </c>
      <c r="T43" s="668">
        <v>538670</v>
      </c>
    </row>
    <row r="44" spans="1:20">
      <c r="A44" s="962">
        <v>5</v>
      </c>
      <c r="B44" s="24" t="s">
        <v>26</v>
      </c>
      <c r="C44" s="158">
        <v>36</v>
      </c>
      <c r="D44" s="183">
        <f t="shared" si="10"/>
        <v>18.570772698900715</v>
      </c>
      <c r="E44" s="91">
        <v>193853</v>
      </c>
      <c r="F44" s="166">
        <v>35</v>
      </c>
      <c r="G44" s="184">
        <v>18.03</v>
      </c>
      <c r="H44" s="119">
        <v>194072</v>
      </c>
      <c r="I44" s="201">
        <v>27</v>
      </c>
      <c r="J44" s="184">
        <v>13.91</v>
      </c>
      <c r="K44" s="119">
        <v>194064</v>
      </c>
      <c r="L44" s="376">
        <v>36</v>
      </c>
      <c r="M44" s="377">
        <f t="shared" si="11"/>
        <v>18.54914751209559</v>
      </c>
      <c r="N44" s="369">
        <v>194079</v>
      </c>
      <c r="O44" s="761">
        <v>45</v>
      </c>
      <c r="P44" s="774">
        <f t="shared" si="1"/>
        <v>23.177597049749423</v>
      </c>
      <c r="Q44" s="371">
        <v>194153</v>
      </c>
      <c r="R44" s="690">
        <v>57</v>
      </c>
      <c r="S44" s="1055">
        <f t="shared" si="2"/>
        <v>29.338645172248729</v>
      </c>
      <c r="T44" s="680">
        <v>194283</v>
      </c>
    </row>
    <row r="45" spans="1:20">
      <c r="A45" s="962">
        <v>5</v>
      </c>
      <c r="B45" s="24" t="s">
        <v>23</v>
      </c>
      <c r="C45" s="158">
        <v>47</v>
      </c>
      <c r="D45" s="183">
        <f t="shared" si="10"/>
        <v>10.159174815621785</v>
      </c>
      <c r="E45" s="91">
        <v>462636</v>
      </c>
      <c r="F45" s="315">
        <v>75</v>
      </c>
      <c r="G45" s="183">
        <v>16.13</v>
      </c>
      <c r="H45" s="118">
        <v>465056</v>
      </c>
      <c r="I45" s="56">
        <v>59</v>
      </c>
      <c r="J45" s="183">
        <v>12.62</v>
      </c>
      <c r="K45" s="118">
        <v>467476</v>
      </c>
      <c r="L45" s="380">
        <v>87</v>
      </c>
      <c r="M45" s="378">
        <f t="shared" si="11"/>
        <v>18.511386630523361</v>
      </c>
      <c r="N45" s="371">
        <v>469981</v>
      </c>
      <c r="O45" s="760">
        <v>80</v>
      </c>
      <c r="P45" s="774">
        <f t="shared" si="1"/>
        <v>16.926237572439007</v>
      </c>
      <c r="Q45" s="371">
        <v>472639</v>
      </c>
      <c r="R45" s="691">
        <v>86</v>
      </c>
      <c r="S45" s="1055">
        <f t="shared" si="2"/>
        <v>18.052398135145289</v>
      </c>
      <c r="T45" s="680">
        <v>476391</v>
      </c>
    </row>
    <row r="46" spans="1:20">
      <c r="A46" s="963">
        <v>5</v>
      </c>
      <c r="B46" s="46" t="s">
        <v>24</v>
      </c>
      <c r="C46" s="177">
        <v>60</v>
      </c>
      <c r="D46" s="183">
        <f t="shared" si="10"/>
        <v>11.843687018726843</v>
      </c>
      <c r="E46" s="409">
        <v>506599</v>
      </c>
      <c r="F46" s="177">
        <v>67</v>
      </c>
      <c r="G46" s="185">
        <v>13.12</v>
      </c>
      <c r="H46" s="117">
        <v>510852</v>
      </c>
      <c r="I46" s="196">
        <v>79</v>
      </c>
      <c r="J46" s="185">
        <v>15.35</v>
      </c>
      <c r="K46" s="117">
        <v>514809</v>
      </c>
      <c r="L46" s="391">
        <v>96</v>
      </c>
      <c r="M46" s="378">
        <f t="shared" si="11"/>
        <v>18.509199650638855</v>
      </c>
      <c r="N46" s="369">
        <v>518661</v>
      </c>
      <c r="O46" s="762">
        <v>92</v>
      </c>
      <c r="P46" s="775">
        <f t="shared" si="1"/>
        <v>17.601288720443705</v>
      </c>
      <c r="Q46" s="669">
        <v>522689</v>
      </c>
      <c r="R46" s="692">
        <v>101</v>
      </c>
      <c r="S46" s="1057">
        <f t="shared" si="2"/>
        <v>19.059732446646901</v>
      </c>
      <c r="T46" s="682">
        <v>529913</v>
      </c>
    </row>
    <row r="47" spans="1:20">
      <c r="A47" s="975"/>
      <c r="B47" s="475" t="s">
        <v>98</v>
      </c>
      <c r="C47" s="520">
        <f>SUM(C39:C46)</f>
        <v>642</v>
      </c>
      <c r="D47" s="484">
        <f>C47*100000/E47</f>
        <v>12.773208890710475</v>
      </c>
      <c r="E47" s="503">
        <f>SUM(E39:E46)</f>
        <v>5026145</v>
      </c>
      <c r="F47" s="521">
        <f>SUM(F39:F46)</f>
        <v>781</v>
      </c>
      <c r="G47" s="477">
        <f>F47*100000/H47</f>
        <v>15.452173938850148</v>
      </c>
      <c r="H47" s="490">
        <f>SUM(H39:H46)</f>
        <v>5054305</v>
      </c>
      <c r="I47" s="521">
        <f>SUM(I39:I46)</f>
        <v>754</v>
      </c>
      <c r="J47" s="477">
        <f>I47*100000/K47</f>
        <v>14.84230055658627</v>
      </c>
      <c r="K47" s="490">
        <f>SUM(K39:K46)</f>
        <v>5080075</v>
      </c>
      <c r="L47" s="481">
        <f>SUM(L39:L46)</f>
        <v>860</v>
      </c>
      <c r="M47" s="541">
        <f>L47*100000/N47</f>
        <v>16.823440921846313</v>
      </c>
      <c r="N47" s="480">
        <f>SUM(N39:N46)</f>
        <v>5111915</v>
      </c>
      <c r="O47" s="776">
        <f>SUM(O39:O46)</f>
        <v>911</v>
      </c>
      <c r="P47" s="466">
        <f t="shared" si="1"/>
        <v>17.697670939880371</v>
      </c>
      <c r="Q47" s="465">
        <f>SUM(Q39:Q46)</f>
        <v>5147570</v>
      </c>
      <c r="R47" s="808">
        <f>SUM(R39:R46)</f>
        <v>1017</v>
      </c>
      <c r="S47" s="1059">
        <f t="shared" si="2"/>
        <v>19.521794730535888</v>
      </c>
      <c r="T47" s="925">
        <f>SUM(T39:T46)</f>
        <v>5209562</v>
      </c>
    </row>
    <row r="48" spans="1:20">
      <c r="A48" s="963">
        <v>6</v>
      </c>
      <c r="B48" s="46" t="s">
        <v>18</v>
      </c>
      <c r="C48" s="195">
        <v>141</v>
      </c>
      <c r="D48" s="183">
        <f t="shared" ref="D48:D55" si="12">C48*100000/E48</f>
        <v>12.003647065533954</v>
      </c>
      <c r="E48" s="93">
        <v>1174643</v>
      </c>
      <c r="F48" s="165">
        <v>191</v>
      </c>
      <c r="G48" s="182">
        <v>15.99</v>
      </c>
      <c r="H48" s="113">
        <v>1194202</v>
      </c>
      <c r="I48" s="197">
        <v>188</v>
      </c>
      <c r="J48" s="182">
        <v>15.5</v>
      </c>
      <c r="K48" s="113">
        <v>1213262</v>
      </c>
      <c r="L48" s="376">
        <v>208</v>
      </c>
      <c r="M48" s="377">
        <f t="shared" ref="M48:M55" si="13">L48*100000/N48</f>
        <v>16.876856555644537</v>
      </c>
      <c r="N48" s="369">
        <v>1232457</v>
      </c>
      <c r="O48" s="761">
        <v>199</v>
      </c>
      <c r="P48" s="773">
        <f t="shared" si="1"/>
        <v>15.900029562869037</v>
      </c>
      <c r="Q48" s="665">
        <v>1251570</v>
      </c>
      <c r="R48" s="690">
        <v>239</v>
      </c>
      <c r="S48" s="1054">
        <f t="shared" si="2"/>
        <v>18.81267612285701</v>
      </c>
      <c r="T48" s="684">
        <v>1270420</v>
      </c>
    </row>
    <row r="49" spans="1:20">
      <c r="A49" s="962">
        <v>6</v>
      </c>
      <c r="B49" s="24" t="s">
        <v>11</v>
      </c>
      <c r="C49" s="56">
        <v>188</v>
      </c>
      <c r="D49" s="183">
        <f t="shared" si="12"/>
        <v>14.428884785354988</v>
      </c>
      <c r="E49" s="332">
        <v>1302942</v>
      </c>
      <c r="F49" s="56">
        <v>232</v>
      </c>
      <c r="G49" s="184">
        <v>17.48</v>
      </c>
      <c r="H49" s="118">
        <v>1327475</v>
      </c>
      <c r="I49" s="201">
        <v>242</v>
      </c>
      <c r="J49" s="184">
        <v>17.91</v>
      </c>
      <c r="K49" s="118">
        <v>1351329</v>
      </c>
      <c r="L49" s="333">
        <v>263</v>
      </c>
      <c r="M49" s="389">
        <f t="shared" si="13"/>
        <v>19.097023042772975</v>
      </c>
      <c r="N49" s="368">
        <v>1377178</v>
      </c>
      <c r="O49" s="760">
        <v>265</v>
      </c>
      <c r="P49" s="774">
        <f t="shared" si="1"/>
        <v>18.849283264895025</v>
      </c>
      <c r="Q49" s="667">
        <v>1405889</v>
      </c>
      <c r="R49" s="928">
        <v>277</v>
      </c>
      <c r="S49" s="1055">
        <f t="shared" si="2"/>
        <v>19.259757813760228</v>
      </c>
      <c r="T49" s="680">
        <v>1438232</v>
      </c>
    </row>
    <row r="50" spans="1:20">
      <c r="A50" s="963">
        <v>6</v>
      </c>
      <c r="B50" s="46" t="s">
        <v>17</v>
      </c>
      <c r="C50" s="166">
        <v>69</v>
      </c>
      <c r="D50" s="183">
        <f t="shared" si="12"/>
        <v>11.142529095727244</v>
      </c>
      <c r="E50" s="91">
        <v>619249</v>
      </c>
      <c r="F50" s="56">
        <v>81</v>
      </c>
      <c r="G50" s="183">
        <v>12.82</v>
      </c>
      <c r="H50" s="114">
        <v>632069</v>
      </c>
      <c r="I50" s="56">
        <v>91</v>
      </c>
      <c r="J50" s="183">
        <v>14.14</v>
      </c>
      <c r="K50" s="114">
        <v>643506</v>
      </c>
      <c r="L50" s="380">
        <v>85</v>
      </c>
      <c r="M50" s="377">
        <f t="shared" si="13"/>
        <v>12.972187629721876</v>
      </c>
      <c r="N50" s="371">
        <v>655248</v>
      </c>
      <c r="O50" s="763">
        <v>84</v>
      </c>
      <c r="P50" s="774">
        <f t="shared" si="1"/>
        <v>12.578484502258886</v>
      </c>
      <c r="Q50" s="370">
        <v>667807</v>
      </c>
      <c r="R50" s="691">
        <v>95</v>
      </c>
      <c r="S50" s="1055">
        <f t="shared" si="2"/>
        <v>13.935830634182979</v>
      </c>
      <c r="T50" s="668">
        <v>681696</v>
      </c>
    </row>
    <row r="51" spans="1:20">
      <c r="A51" s="962">
        <v>6</v>
      </c>
      <c r="B51" s="24" t="s">
        <v>16</v>
      </c>
      <c r="C51" s="158">
        <v>104</v>
      </c>
      <c r="D51" s="183">
        <f t="shared" si="12"/>
        <v>20.275592086280444</v>
      </c>
      <c r="E51" s="93">
        <v>512932</v>
      </c>
      <c r="F51" s="56">
        <v>97</v>
      </c>
      <c r="G51" s="184">
        <v>18.809999999999999</v>
      </c>
      <c r="H51" s="118">
        <v>515736</v>
      </c>
      <c r="I51" s="201">
        <v>121</v>
      </c>
      <c r="J51" s="184">
        <v>23.3</v>
      </c>
      <c r="K51" s="118">
        <v>519333</v>
      </c>
      <c r="L51" s="376">
        <v>156</v>
      </c>
      <c r="M51" s="378">
        <f t="shared" si="13"/>
        <v>29.825862846916849</v>
      </c>
      <c r="N51" s="369">
        <v>523036</v>
      </c>
      <c r="O51" s="761">
        <v>154</v>
      </c>
      <c r="P51" s="774">
        <f t="shared" si="1"/>
        <v>29.288424415895626</v>
      </c>
      <c r="Q51" s="371">
        <v>525805</v>
      </c>
      <c r="R51" s="690">
        <v>129</v>
      </c>
      <c r="S51" s="1055">
        <f t="shared" si="2"/>
        <v>24.376693613306273</v>
      </c>
      <c r="T51" s="680">
        <v>529194</v>
      </c>
    </row>
    <row r="52" spans="1:20">
      <c r="A52" s="963">
        <v>6</v>
      </c>
      <c r="B52" s="46" t="s">
        <v>15</v>
      </c>
      <c r="C52" s="158">
        <v>28</v>
      </c>
      <c r="D52" s="183">
        <f t="shared" si="12"/>
        <v>12.700428639466582</v>
      </c>
      <c r="E52" s="91">
        <v>220465</v>
      </c>
      <c r="F52" s="158">
        <v>19</v>
      </c>
      <c r="G52" s="183">
        <v>8.58</v>
      </c>
      <c r="H52" s="114">
        <v>221467</v>
      </c>
      <c r="I52" s="56">
        <v>39</v>
      </c>
      <c r="J52" s="183">
        <v>17.53</v>
      </c>
      <c r="K52" s="114">
        <v>222434</v>
      </c>
      <c r="L52" s="380">
        <v>49</v>
      </c>
      <c r="M52" s="389">
        <f t="shared" si="13"/>
        <v>21.930511607506499</v>
      </c>
      <c r="N52" s="371">
        <v>223433</v>
      </c>
      <c r="O52" s="760">
        <v>42</v>
      </c>
      <c r="P52" s="774">
        <f t="shared" si="1"/>
        <v>18.719080090921246</v>
      </c>
      <c r="Q52" s="369">
        <v>224370</v>
      </c>
      <c r="R52" s="691">
        <v>40</v>
      </c>
      <c r="S52" s="1055">
        <f t="shared" si="2"/>
        <v>17.614782325327415</v>
      </c>
      <c r="T52" s="668">
        <v>227082</v>
      </c>
    </row>
    <row r="53" spans="1:20">
      <c r="A53" s="962">
        <v>6</v>
      </c>
      <c r="B53" s="24" t="s">
        <v>12</v>
      </c>
      <c r="C53" s="158">
        <v>80</v>
      </c>
      <c r="D53" s="183">
        <f t="shared" si="12"/>
        <v>11.914371412657232</v>
      </c>
      <c r="E53" s="93">
        <v>671458</v>
      </c>
      <c r="F53" s="56">
        <v>88</v>
      </c>
      <c r="G53" s="184">
        <v>13.01</v>
      </c>
      <c r="H53" s="118">
        <v>676652</v>
      </c>
      <c r="I53" s="201">
        <v>85</v>
      </c>
      <c r="J53" s="184">
        <v>12.45</v>
      </c>
      <c r="K53" s="118">
        <v>682545</v>
      </c>
      <c r="L53" s="376">
        <v>98</v>
      </c>
      <c r="M53" s="378">
        <f t="shared" si="13"/>
        <v>14.244745069937338</v>
      </c>
      <c r="N53" s="369">
        <v>687973</v>
      </c>
      <c r="O53" s="761">
        <v>137</v>
      </c>
      <c r="P53" s="774">
        <f t="shared" si="1"/>
        <v>19.773342647491816</v>
      </c>
      <c r="Q53" s="371">
        <v>692852</v>
      </c>
      <c r="R53" s="690">
        <v>106</v>
      </c>
      <c r="S53" s="1055">
        <f t="shared" si="2"/>
        <v>15.182113751271144</v>
      </c>
      <c r="T53" s="680">
        <v>698190</v>
      </c>
    </row>
    <row r="54" spans="1:20">
      <c r="A54" s="1024">
        <v>6</v>
      </c>
      <c r="B54" s="24" t="s">
        <v>13</v>
      </c>
      <c r="C54" s="166">
        <v>60</v>
      </c>
      <c r="D54" s="183">
        <f t="shared" si="12"/>
        <v>12.925101192771422</v>
      </c>
      <c r="E54" s="91">
        <v>464213</v>
      </c>
      <c r="F54" s="56">
        <v>61</v>
      </c>
      <c r="G54" s="183">
        <v>13.03</v>
      </c>
      <c r="H54" s="114">
        <v>468113</v>
      </c>
      <c r="I54" s="56">
        <v>77</v>
      </c>
      <c r="J54" s="183">
        <v>16.32</v>
      </c>
      <c r="K54" s="114">
        <v>471711</v>
      </c>
      <c r="L54" s="380">
        <v>69</v>
      </c>
      <c r="M54" s="378">
        <f t="shared" si="13"/>
        <v>14.527263884590363</v>
      </c>
      <c r="N54" s="371">
        <v>474969</v>
      </c>
      <c r="O54" s="760">
        <v>86</v>
      </c>
      <c r="P54" s="774">
        <f t="shared" si="1"/>
        <v>18.001423368359358</v>
      </c>
      <c r="Q54" s="371">
        <v>477740</v>
      </c>
      <c r="R54" s="691">
        <v>79</v>
      </c>
      <c r="S54" s="1055">
        <f t="shared" si="2"/>
        <v>16.432520582252046</v>
      </c>
      <c r="T54" s="680">
        <v>480754</v>
      </c>
    </row>
    <row r="55" spans="1:20">
      <c r="A55" s="963">
        <v>6</v>
      </c>
      <c r="B55" s="46" t="s">
        <v>14</v>
      </c>
      <c r="C55" s="158">
        <v>59</v>
      </c>
      <c r="D55" s="183">
        <f t="shared" si="12"/>
        <v>10.860041673109064</v>
      </c>
      <c r="E55" s="92">
        <v>543276</v>
      </c>
      <c r="F55" s="177">
        <v>59</v>
      </c>
      <c r="G55" s="185">
        <v>10.83</v>
      </c>
      <c r="H55" s="117">
        <v>544848</v>
      </c>
      <c r="I55" s="196">
        <v>66</v>
      </c>
      <c r="J55" s="185">
        <v>12.07</v>
      </c>
      <c r="K55" s="117">
        <v>546969</v>
      </c>
      <c r="L55" s="376">
        <v>67</v>
      </c>
      <c r="M55" s="378">
        <f t="shared" si="13"/>
        <v>12.189796958008879</v>
      </c>
      <c r="N55" s="369">
        <v>549640</v>
      </c>
      <c r="O55" s="761">
        <v>59</v>
      </c>
      <c r="P55" s="775">
        <f t="shared" si="1"/>
        <v>10.696893549591886</v>
      </c>
      <c r="Q55" s="369">
        <v>551562</v>
      </c>
      <c r="R55" s="690">
        <v>58</v>
      </c>
      <c r="S55" s="1057">
        <f t="shared" si="2"/>
        <v>10.458855224198185</v>
      </c>
      <c r="T55" s="668">
        <v>554554</v>
      </c>
    </row>
    <row r="56" spans="1:20">
      <c r="A56" s="975"/>
      <c r="B56" s="543" t="s">
        <v>98</v>
      </c>
      <c r="C56" s="521">
        <f>SUM(C48:C55)</f>
        <v>729</v>
      </c>
      <c r="D56" s="484">
        <f>C56*100000/E56</f>
        <v>13.232464080848359</v>
      </c>
      <c r="E56" s="490">
        <f>SUM(E48:E55)</f>
        <v>5509178</v>
      </c>
      <c r="F56" s="521">
        <f>SUM(F48:F55)</f>
        <v>828</v>
      </c>
      <c r="G56" s="477">
        <f>F56*100000/H56</f>
        <v>14.837215319890721</v>
      </c>
      <c r="H56" s="490">
        <f>SUM(H48:H55)</f>
        <v>5580562</v>
      </c>
      <c r="I56" s="521">
        <f>SUM(I48:I55)</f>
        <v>909</v>
      </c>
      <c r="J56" s="477">
        <f>I56*100000/K56</f>
        <v>16.085395222053659</v>
      </c>
      <c r="K56" s="490">
        <f>SUM(K48:K55)</f>
        <v>5651089</v>
      </c>
      <c r="L56" s="481">
        <f>SUM(L48:L55)</f>
        <v>995</v>
      </c>
      <c r="M56" s="541">
        <f>L56*100000/N56</f>
        <v>17.383149421359505</v>
      </c>
      <c r="N56" s="480">
        <f>SUM(N48:N55)</f>
        <v>5723934</v>
      </c>
      <c r="O56" s="776">
        <f>SUM(O48:O55)</f>
        <v>1026</v>
      </c>
      <c r="P56" s="466">
        <f t="shared" si="1"/>
        <v>17.69699332223103</v>
      </c>
      <c r="Q56" s="462">
        <f>SUM(Q48:Q55)</f>
        <v>5797595</v>
      </c>
      <c r="R56" s="808">
        <f>SUM(R48:R55)</f>
        <v>1023</v>
      </c>
      <c r="S56" s="1014">
        <f t="shared" si="2"/>
        <v>17.397598213098298</v>
      </c>
      <c r="T56" s="925">
        <f>SUM(T48:T55)</f>
        <v>5880122</v>
      </c>
    </row>
    <row r="57" spans="1:20">
      <c r="A57" s="963">
        <v>7</v>
      </c>
      <c r="B57" s="322" t="s">
        <v>31</v>
      </c>
      <c r="C57" s="167">
        <v>268</v>
      </c>
      <c r="D57" s="183">
        <f t="shared" ref="D57:D60" si="14">C57*100000/E57</f>
        <v>15.184807033965241</v>
      </c>
      <c r="E57" s="93">
        <v>1764922</v>
      </c>
      <c r="F57" s="159">
        <v>257</v>
      </c>
      <c r="G57" s="199">
        <v>14.55</v>
      </c>
      <c r="H57" s="118">
        <v>1766834</v>
      </c>
      <c r="I57" s="159">
        <v>259</v>
      </c>
      <c r="J57" s="199">
        <v>14.63</v>
      </c>
      <c r="K57" s="118">
        <v>1770441</v>
      </c>
      <c r="L57" s="381">
        <v>283</v>
      </c>
      <c r="M57" s="377">
        <f t="shared" ref="M57:M60" si="15">L57*100000/N57</f>
        <v>15.914647999478134</v>
      </c>
      <c r="N57" s="369">
        <v>1778236</v>
      </c>
      <c r="O57" s="759">
        <v>301</v>
      </c>
      <c r="P57" s="773">
        <f t="shared" si="1"/>
        <v>16.854700165523234</v>
      </c>
      <c r="Q57" s="369">
        <v>1785852</v>
      </c>
      <c r="R57" s="693">
        <v>307</v>
      </c>
      <c r="S57" s="1056">
        <f t="shared" si="2"/>
        <v>17.112292311396899</v>
      </c>
      <c r="T57" s="668">
        <v>1794032</v>
      </c>
    </row>
    <row r="58" spans="1:20">
      <c r="A58" s="962">
        <v>7</v>
      </c>
      <c r="B58" s="24" t="s">
        <v>36</v>
      </c>
      <c r="C58" s="158">
        <v>116</v>
      </c>
      <c r="D58" s="183">
        <f t="shared" si="14"/>
        <v>12.340412403816591</v>
      </c>
      <c r="E58" s="91">
        <v>940001</v>
      </c>
      <c r="F58" s="56">
        <v>148</v>
      </c>
      <c r="G58" s="184">
        <v>15.74</v>
      </c>
      <c r="H58" s="119">
        <v>940324</v>
      </c>
      <c r="I58" s="201">
        <v>145</v>
      </c>
      <c r="J58" s="184">
        <v>15.39</v>
      </c>
      <c r="K58" s="115">
        <v>942442</v>
      </c>
      <c r="L58" s="380">
        <v>143</v>
      </c>
      <c r="M58" s="378">
        <f t="shared" si="15"/>
        <v>15.046343791068365</v>
      </c>
      <c r="N58" s="371">
        <v>950397</v>
      </c>
      <c r="O58" s="760">
        <v>151</v>
      </c>
      <c r="P58" s="774">
        <f t="shared" si="1"/>
        <v>15.760095854781676</v>
      </c>
      <c r="Q58" s="371">
        <v>958116</v>
      </c>
      <c r="R58" s="691">
        <v>158</v>
      </c>
      <c r="S58" s="1055">
        <f t="shared" si="2"/>
        <v>16.414015491506266</v>
      </c>
      <c r="T58" s="680">
        <v>962592</v>
      </c>
    </row>
    <row r="59" spans="1:20">
      <c r="A59" s="1024">
        <v>7</v>
      </c>
      <c r="B59" s="24" t="s">
        <v>37</v>
      </c>
      <c r="C59" s="166">
        <v>159</v>
      </c>
      <c r="D59" s="183">
        <f t="shared" si="14"/>
        <v>12.147289320928328</v>
      </c>
      <c r="E59" s="93">
        <v>1308934</v>
      </c>
      <c r="F59" s="56">
        <v>201</v>
      </c>
      <c r="G59" s="183">
        <v>15.37</v>
      </c>
      <c r="H59" s="118">
        <v>1307384</v>
      </c>
      <c r="I59" s="56">
        <v>231</v>
      </c>
      <c r="J59" s="183">
        <v>17.68</v>
      </c>
      <c r="K59" s="118">
        <v>1306814</v>
      </c>
      <c r="L59" s="376">
        <v>246</v>
      </c>
      <c r="M59" s="389">
        <f t="shared" si="15"/>
        <v>18.796346173682824</v>
      </c>
      <c r="N59" s="369">
        <v>1308765</v>
      </c>
      <c r="O59" s="761">
        <v>225</v>
      </c>
      <c r="P59" s="774">
        <f t="shared" si="1"/>
        <v>17.193448455569836</v>
      </c>
      <c r="Q59" s="371">
        <v>1308638</v>
      </c>
      <c r="R59" s="690">
        <v>228</v>
      </c>
      <c r="S59" s="1055">
        <f t="shared" si="2"/>
        <v>17.427968219947076</v>
      </c>
      <c r="T59" s="680">
        <v>1308242</v>
      </c>
    </row>
    <row r="60" spans="1:20">
      <c r="A60" s="963">
        <v>7</v>
      </c>
      <c r="B60" s="46" t="s">
        <v>45</v>
      </c>
      <c r="C60" s="213">
        <v>124</v>
      </c>
      <c r="D60" s="183">
        <f t="shared" si="14"/>
        <v>12.635410329855539</v>
      </c>
      <c r="E60" s="92">
        <v>981369</v>
      </c>
      <c r="F60" s="177">
        <v>117</v>
      </c>
      <c r="G60" s="185">
        <v>11.91</v>
      </c>
      <c r="H60" s="120">
        <v>982117</v>
      </c>
      <c r="I60" s="196">
        <v>115</v>
      </c>
      <c r="J60" s="185">
        <v>11.69</v>
      </c>
      <c r="K60" s="120">
        <v>983370</v>
      </c>
      <c r="L60" s="391">
        <v>147</v>
      </c>
      <c r="M60" s="377">
        <f t="shared" si="15"/>
        <v>14.930572836311153</v>
      </c>
      <c r="N60" s="370">
        <v>984557</v>
      </c>
      <c r="O60" s="760">
        <v>151</v>
      </c>
      <c r="P60" s="777">
        <f t="shared" si="1"/>
        <v>15.338217861608644</v>
      </c>
      <c r="Q60" s="369">
        <v>984469</v>
      </c>
      <c r="R60" s="691">
        <v>176</v>
      </c>
      <c r="S60" s="1057">
        <f t="shared" si="2"/>
        <v>17.867022653557417</v>
      </c>
      <c r="T60" s="668">
        <v>985055</v>
      </c>
    </row>
    <row r="61" spans="1:20">
      <c r="A61" s="975"/>
      <c r="B61" s="475" t="s">
        <v>98</v>
      </c>
      <c r="C61" s="521">
        <f>SUM(C57:C60)</f>
        <v>667</v>
      </c>
      <c r="D61" s="484">
        <f>C61*100000/E61</f>
        <v>13.352749204940878</v>
      </c>
      <c r="E61" s="498">
        <f>SUM(E57:E60)</f>
        <v>4995226</v>
      </c>
      <c r="F61" s="520">
        <f>SUM(F57:F60)</f>
        <v>723</v>
      </c>
      <c r="G61" s="477">
        <f>F61*100000/H61</f>
        <v>14.469668632580291</v>
      </c>
      <c r="H61" s="498">
        <f>SUM(H57:H60)</f>
        <v>4996659</v>
      </c>
      <c r="I61" s="545">
        <f>SUM(I57:I60)</f>
        <v>750</v>
      </c>
      <c r="J61" s="477">
        <f>I61*100000/K61</f>
        <v>14.990804640433558</v>
      </c>
      <c r="K61" s="498">
        <f>SUM(K57:K60)</f>
        <v>5003067</v>
      </c>
      <c r="L61" s="481">
        <f>SUM(L57:L60)</f>
        <v>819</v>
      </c>
      <c r="M61" s="541">
        <f>L61*100000/N61</f>
        <v>16.308389860124194</v>
      </c>
      <c r="N61" s="480">
        <f>SUM(N57:N60)</f>
        <v>5021955</v>
      </c>
      <c r="O61" s="776">
        <f>SUM(O57:O60)</f>
        <v>828</v>
      </c>
      <c r="P61" s="466">
        <f t="shared" si="1"/>
        <v>16.438111403939786</v>
      </c>
      <c r="Q61" s="462">
        <f>SUM(Q57:Q60)</f>
        <v>5037075</v>
      </c>
      <c r="R61" s="808">
        <f>SUM(R57:R60)</f>
        <v>869</v>
      </c>
      <c r="S61" s="1014" t="s">
        <v>119</v>
      </c>
      <c r="T61" s="925">
        <f>SUM(T57:T60)</f>
        <v>5049921</v>
      </c>
    </row>
    <row r="62" spans="1:20">
      <c r="A62" s="963">
        <v>8</v>
      </c>
      <c r="B62" s="46" t="s">
        <v>40</v>
      </c>
      <c r="C62" s="195">
        <v>0</v>
      </c>
      <c r="D62" s="183">
        <v>0</v>
      </c>
      <c r="E62" s="326">
        <v>0</v>
      </c>
      <c r="F62" s="178">
        <v>26</v>
      </c>
      <c r="G62" s="186">
        <v>6.38</v>
      </c>
      <c r="H62" s="121">
        <v>407634</v>
      </c>
      <c r="I62" s="195">
        <v>40</v>
      </c>
      <c r="J62" s="186">
        <v>9.75</v>
      </c>
      <c r="K62" s="134">
        <v>410124</v>
      </c>
      <c r="L62" s="362">
        <v>49</v>
      </c>
      <c r="M62" s="385">
        <f t="shared" ref="M62:M68" si="16">L62*100000/N62</f>
        <v>11.823611027327019</v>
      </c>
      <c r="N62" s="392">
        <v>414425</v>
      </c>
      <c r="O62" s="761">
        <v>49</v>
      </c>
      <c r="P62" s="773">
        <f t="shared" si="1"/>
        <v>11.73931063892995</v>
      </c>
      <c r="Q62" s="369">
        <v>417401</v>
      </c>
      <c r="R62" s="690">
        <v>39</v>
      </c>
      <c r="S62" s="1056">
        <f t="shared" si="2"/>
        <v>9.2944333493801334</v>
      </c>
      <c r="T62" s="668">
        <v>419606</v>
      </c>
    </row>
    <row r="63" spans="1:20">
      <c r="A63" s="962">
        <v>8</v>
      </c>
      <c r="B63" s="24" t="s">
        <v>35</v>
      </c>
      <c r="C63" s="56">
        <v>81</v>
      </c>
      <c r="D63" s="183">
        <f t="shared" ref="D63:D67" si="17">C63*100000/E63</f>
        <v>16.138962444036654</v>
      </c>
      <c r="E63" s="90">
        <v>501891</v>
      </c>
      <c r="F63" s="56">
        <v>60</v>
      </c>
      <c r="G63" s="183">
        <v>11.94</v>
      </c>
      <c r="H63" s="115">
        <v>502710</v>
      </c>
      <c r="I63" s="56">
        <v>70</v>
      </c>
      <c r="J63" s="183">
        <v>13.89</v>
      </c>
      <c r="K63" s="114">
        <v>503811</v>
      </c>
      <c r="L63" s="376">
        <v>87</v>
      </c>
      <c r="M63" s="378">
        <f t="shared" si="16"/>
        <v>17.190142737461077</v>
      </c>
      <c r="N63" s="369">
        <v>506104</v>
      </c>
      <c r="O63" s="760">
        <v>72</v>
      </c>
      <c r="P63" s="774">
        <f t="shared" si="1"/>
        <v>14.173200446455814</v>
      </c>
      <c r="Q63" s="371">
        <v>508001</v>
      </c>
      <c r="R63" s="928">
        <v>80</v>
      </c>
      <c r="S63" s="1055">
        <f t="shared" si="2"/>
        <v>15.702623712139502</v>
      </c>
      <c r="T63" s="680">
        <v>509469</v>
      </c>
    </row>
    <row r="64" spans="1:20">
      <c r="A64" s="963">
        <v>8</v>
      </c>
      <c r="B64" s="46" t="s">
        <v>34</v>
      </c>
      <c r="C64" s="166">
        <v>193</v>
      </c>
      <c r="D64" s="183">
        <f t="shared" si="17"/>
        <v>12.517324820687701</v>
      </c>
      <c r="E64" s="91">
        <v>1541863</v>
      </c>
      <c r="F64" s="176">
        <v>210</v>
      </c>
      <c r="G64" s="184">
        <v>13.58</v>
      </c>
      <c r="H64" s="114">
        <v>1546447</v>
      </c>
      <c r="I64" s="201">
        <v>255</v>
      </c>
      <c r="J64" s="184">
        <v>16.420000000000002</v>
      </c>
      <c r="K64" s="114">
        <v>1552703</v>
      </c>
      <c r="L64" s="380">
        <v>257</v>
      </c>
      <c r="M64" s="378">
        <f t="shared" si="16"/>
        <v>16.467698001641644</v>
      </c>
      <c r="N64" s="371">
        <v>1560631</v>
      </c>
      <c r="O64" s="760">
        <v>256</v>
      </c>
      <c r="P64" s="774">
        <f t="shared" si="1"/>
        <v>16.335573519014353</v>
      </c>
      <c r="Q64" s="369">
        <v>1567132</v>
      </c>
      <c r="R64" s="691">
        <v>279</v>
      </c>
      <c r="S64" s="1055">
        <f t="shared" si="2"/>
        <v>17.739898749051012</v>
      </c>
      <c r="T64" s="685">
        <v>1572726</v>
      </c>
    </row>
    <row r="65" spans="1:20">
      <c r="A65" s="962">
        <v>8</v>
      </c>
      <c r="B65" s="24" t="s">
        <v>32</v>
      </c>
      <c r="C65" s="158">
        <v>94</v>
      </c>
      <c r="D65" s="183">
        <f t="shared" si="17"/>
        <v>15.102245414701233</v>
      </c>
      <c r="E65" s="93">
        <v>622424</v>
      </c>
      <c r="F65" s="56">
        <v>92</v>
      </c>
      <c r="G65" s="183">
        <v>14.73</v>
      </c>
      <c r="H65" s="118">
        <v>624493</v>
      </c>
      <c r="I65" s="56">
        <v>108</v>
      </c>
      <c r="J65" s="183">
        <v>17.22</v>
      </c>
      <c r="K65" s="118">
        <v>627354</v>
      </c>
      <c r="L65" s="376">
        <v>123</v>
      </c>
      <c r="M65" s="378">
        <f t="shared" si="16"/>
        <v>19.492961139276414</v>
      </c>
      <c r="N65" s="369">
        <v>630997</v>
      </c>
      <c r="O65" s="761">
        <v>106</v>
      </c>
      <c r="P65" s="774">
        <f t="shared" si="1"/>
        <v>16.736163850201859</v>
      </c>
      <c r="Q65" s="371">
        <v>633359</v>
      </c>
      <c r="R65" s="690">
        <v>100</v>
      </c>
      <c r="S65" s="1055">
        <f t="shared" si="2"/>
        <v>15.706822729657308</v>
      </c>
      <c r="T65" s="680">
        <v>636666</v>
      </c>
    </row>
    <row r="66" spans="1:20">
      <c r="A66" s="963">
        <v>8</v>
      </c>
      <c r="B66" s="68" t="s">
        <v>33</v>
      </c>
      <c r="C66" s="158">
        <v>89</v>
      </c>
      <c r="D66" s="183">
        <f t="shared" si="17"/>
        <v>9.7792096201051759</v>
      </c>
      <c r="E66" s="91">
        <v>910094</v>
      </c>
      <c r="F66" s="176">
        <v>72</v>
      </c>
      <c r="G66" s="184">
        <v>10.119999999999999</v>
      </c>
      <c r="H66" s="114">
        <v>711404</v>
      </c>
      <c r="I66" s="201">
        <v>66</v>
      </c>
      <c r="J66" s="184">
        <v>12.91</v>
      </c>
      <c r="K66" s="114">
        <v>511155</v>
      </c>
      <c r="L66" s="380">
        <v>55</v>
      </c>
      <c r="M66" s="389">
        <f t="shared" si="16"/>
        <v>10.706825698717712</v>
      </c>
      <c r="N66" s="371">
        <v>513691</v>
      </c>
      <c r="O66" s="760">
        <v>74</v>
      </c>
      <c r="P66" s="774">
        <f t="shared" si="1"/>
        <v>14.338250965894339</v>
      </c>
      <c r="Q66" s="369">
        <v>516102</v>
      </c>
      <c r="R66" s="691">
        <v>92</v>
      </c>
      <c r="S66" s="1055">
        <f t="shared" si="2"/>
        <v>17.746228926353151</v>
      </c>
      <c r="T66" s="668">
        <v>518420</v>
      </c>
    </row>
    <row r="67" spans="1:20">
      <c r="A67" s="962">
        <v>8</v>
      </c>
      <c r="B67" s="24" t="s">
        <v>46</v>
      </c>
      <c r="C67" s="158">
        <v>117</v>
      </c>
      <c r="D67" s="183">
        <f t="shared" si="17"/>
        <v>10.440108577129202</v>
      </c>
      <c r="E67" s="91">
        <v>1120678</v>
      </c>
      <c r="F67" s="315">
        <v>142</v>
      </c>
      <c r="G67" s="183">
        <v>12.64</v>
      </c>
      <c r="H67" s="115">
        <v>1123179</v>
      </c>
      <c r="I67" s="56">
        <v>126</v>
      </c>
      <c r="J67" s="183">
        <v>11.19</v>
      </c>
      <c r="K67" s="115">
        <v>1126263</v>
      </c>
      <c r="L67" s="380">
        <v>150</v>
      </c>
      <c r="M67" s="378">
        <f t="shared" si="16"/>
        <v>13.253822181420086</v>
      </c>
      <c r="N67" s="371">
        <v>1131749</v>
      </c>
      <c r="O67" s="765">
        <v>183</v>
      </c>
      <c r="P67" s="774">
        <f t="shared" si="1"/>
        <v>16.102549482342631</v>
      </c>
      <c r="Q67" s="371">
        <v>1136466</v>
      </c>
      <c r="R67" s="691">
        <v>174</v>
      </c>
      <c r="S67" s="1055">
        <f t="shared" si="2"/>
        <v>15.254152592373099</v>
      </c>
      <c r="T67" s="680">
        <v>1140673</v>
      </c>
    </row>
    <row r="68" spans="1:20">
      <c r="A68" s="963">
        <v>8</v>
      </c>
      <c r="B68" s="46" t="s">
        <v>41</v>
      </c>
      <c r="C68" s="177">
        <v>72</v>
      </c>
      <c r="D68" s="183">
        <f>C68*100000/E68</f>
        <v>10.255811270281935</v>
      </c>
      <c r="E68" s="58">
        <v>702041</v>
      </c>
      <c r="F68" s="177">
        <v>57</v>
      </c>
      <c r="G68" s="185">
        <v>8.1</v>
      </c>
      <c r="H68" s="118">
        <v>704080</v>
      </c>
      <c r="I68" s="196">
        <v>76</v>
      </c>
      <c r="J68" s="185">
        <v>10.76</v>
      </c>
      <c r="K68" s="118">
        <v>706559</v>
      </c>
      <c r="L68" s="391">
        <v>79</v>
      </c>
      <c r="M68" s="378">
        <f t="shared" si="16"/>
        <v>11.132954249194974</v>
      </c>
      <c r="N68" s="369">
        <v>709605</v>
      </c>
      <c r="O68" s="762">
        <v>117</v>
      </c>
      <c r="P68" s="777">
        <f t="shared" si="1"/>
        <v>16.430276646538406</v>
      </c>
      <c r="Q68" s="369">
        <v>712100</v>
      </c>
      <c r="R68" s="690">
        <v>110</v>
      </c>
      <c r="S68" s="1057">
        <f t="shared" si="2"/>
        <v>15.398183014404299</v>
      </c>
      <c r="T68" s="668">
        <v>714370</v>
      </c>
    </row>
    <row r="69" spans="1:20">
      <c r="A69" s="1027"/>
      <c r="B69" s="543" t="s">
        <v>98</v>
      </c>
      <c r="C69" s="506">
        <f>SUM(C62:C68)</f>
        <v>646</v>
      </c>
      <c r="D69" s="484">
        <f>C69*100000/E69</f>
        <v>11.965198682494563</v>
      </c>
      <c r="E69" s="490">
        <f>SUM(E62:E68)</f>
        <v>5398991</v>
      </c>
      <c r="F69" s="506">
        <f>SUM(F62:F68)</f>
        <v>659</v>
      </c>
      <c r="G69" s="477">
        <f>F69*100000/H69</f>
        <v>11.726089231802364</v>
      </c>
      <c r="H69" s="490">
        <f>SUM(H62:H68)</f>
        <v>5619947</v>
      </c>
      <c r="I69" s="521">
        <f>SUM(I62:I68)</f>
        <v>741</v>
      </c>
      <c r="J69" s="477">
        <f>I69*100000/K69</f>
        <v>13.626410889800953</v>
      </c>
      <c r="K69" s="490">
        <f>SUM(K62:K68)</f>
        <v>5437969</v>
      </c>
      <c r="L69" s="481">
        <f>SUM(L62:L68)</f>
        <v>800</v>
      </c>
      <c r="M69" s="541">
        <f>L69*100000/N69</f>
        <v>14.632713406235951</v>
      </c>
      <c r="N69" s="480">
        <f>SUM(N62:N68)</f>
        <v>5467202</v>
      </c>
      <c r="O69" s="776">
        <f>SUM(O62:O68)</f>
        <v>857</v>
      </c>
      <c r="P69" s="466">
        <f t="shared" si="1"/>
        <v>15.608605386589822</v>
      </c>
      <c r="Q69" s="462">
        <f>SUM(Q62:Q68)</f>
        <v>5490561</v>
      </c>
      <c r="R69" s="926">
        <f>SUM(R62:R68)</f>
        <v>874</v>
      </c>
      <c r="S69" s="1014">
        <f t="shared" si="2"/>
        <v>15.856514868657621</v>
      </c>
      <c r="T69" s="925">
        <f>SUM(T62:T68)</f>
        <v>5511930</v>
      </c>
    </row>
    <row r="70" spans="1:20">
      <c r="A70" s="963">
        <v>9</v>
      </c>
      <c r="B70" s="46" t="s">
        <v>27</v>
      </c>
      <c r="C70" s="178">
        <v>344</v>
      </c>
      <c r="D70" s="183">
        <f t="shared" ref="D70:D73" si="18">C70*100000/E70</f>
        <v>13.350456069431687</v>
      </c>
      <c r="E70" s="90">
        <v>2576691</v>
      </c>
      <c r="F70" s="176">
        <v>405</v>
      </c>
      <c r="G70" s="199">
        <v>15.68</v>
      </c>
      <c r="H70" s="113">
        <v>2583707</v>
      </c>
      <c r="I70" s="159">
        <v>382</v>
      </c>
      <c r="J70" s="199">
        <v>14.73</v>
      </c>
      <c r="K70" s="113">
        <v>2593246</v>
      </c>
      <c r="L70" s="381">
        <v>424</v>
      </c>
      <c r="M70" s="377">
        <f t="shared" ref="M70:M73" si="19">L70*100000/N70</f>
        <v>16.272231360427622</v>
      </c>
      <c r="N70" s="368">
        <v>2605666</v>
      </c>
      <c r="O70" s="764">
        <v>448</v>
      </c>
      <c r="P70" s="773">
        <f t="shared" si="1"/>
        <v>17.129697427601219</v>
      </c>
      <c r="Q70" s="394">
        <v>2615341</v>
      </c>
      <c r="R70" s="693">
        <v>433</v>
      </c>
      <c r="S70" s="1056">
        <f t="shared" si="2"/>
        <v>16.497330899500774</v>
      </c>
      <c r="T70" s="668">
        <v>2624667</v>
      </c>
    </row>
    <row r="71" spans="1:20">
      <c r="A71" s="962">
        <v>9</v>
      </c>
      <c r="B71" s="24" t="s">
        <v>29</v>
      </c>
      <c r="C71" s="200">
        <v>127</v>
      </c>
      <c r="D71" s="183">
        <f t="shared" si="18"/>
        <v>8.1920949508958092</v>
      </c>
      <c r="E71" s="91">
        <v>1550275</v>
      </c>
      <c r="F71" s="56">
        <v>147</v>
      </c>
      <c r="G71" s="184">
        <v>9.44</v>
      </c>
      <c r="H71" s="114">
        <v>1556426</v>
      </c>
      <c r="I71" s="201">
        <v>158</v>
      </c>
      <c r="J71" s="184">
        <v>10.11</v>
      </c>
      <c r="K71" s="114">
        <v>1562912</v>
      </c>
      <c r="L71" s="376">
        <v>152</v>
      </c>
      <c r="M71" s="378">
        <f t="shared" si="19"/>
        <v>9.6809737021444633</v>
      </c>
      <c r="N71" s="369">
        <v>1570090</v>
      </c>
      <c r="O71" s="761">
        <v>177</v>
      </c>
      <c r="P71" s="774">
        <f t="shared" si="1"/>
        <v>11.228520696320535</v>
      </c>
      <c r="Q71" s="371">
        <v>1576343</v>
      </c>
      <c r="R71" s="691">
        <v>196</v>
      </c>
      <c r="S71" s="1055">
        <f t="shared" si="2"/>
        <v>12.38973295700573</v>
      </c>
      <c r="T71" s="680">
        <v>1581955</v>
      </c>
    </row>
    <row r="72" spans="1:20">
      <c r="A72" s="1024">
        <v>9</v>
      </c>
      <c r="B72" s="24" t="s">
        <v>30</v>
      </c>
      <c r="C72" s="175">
        <v>113</v>
      </c>
      <c r="D72" s="183">
        <f t="shared" si="18"/>
        <v>8.1896283068342086</v>
      </c>
      <c r="E72" s="93">
        <v>1379794</v>
      </c>
      <c r="F72" s="56">
        <v>116</v>
      </c>
      <c r="G72" s="183">
        <v>8.4</v>
      </c>
      <c r="H72" s="118">
        <v>1381081</v>
      </c>
      <c r="I72" s="56">
        <v>115</v>
      </c>
      <c r="J72" s="183">
        <v>8.31</v>
      </c>
      <c r="K72" s="118">
        <v>1383338</v>
      </c>
      <c r="L72" s="380">
        <v>111</v>
      </c>
      <c r="M72" s="378">
        <f t="shared" si="19"/>
        <v>8.0015282198041433</v>
      </c>
      <c r="N72" s="371">
        <v>1387235</v>
      </c>
      <c r="O72" s="760">
        <v>134</v>
      </c>
      <c r="P72" s="774">
        <f t="shared" ref="P72:P96" si="20">O72*100000/Q72</f>
        <v>9.6408773198361057</v>
      </c>
      <c r="Q72" s="371">
        <v>1389915</v>
      </c>
      <c r="R72" s="694">
        <v>139</v>
      </c>
      <c r="S72" s="1055">
        <f t="shared" ref="S72:S96" si="21">R72*100000/T72</f>
        <v>9.9761004212928732</v>
      </c>
      <c r="T72" s="680">
        <v>1393330</v>
      </c>
    </row>
    <row r="73" spans="1:20">
      <c r="A73" s="963">
        <v>9</v>
      </c>
      <c r="B73" s="163" t="s">
        <v>28</v>
      </c>
      <c r="C73" s="57">
        <v>112</v>
      </c>
      <c r="D73" s="183">
        <f t="shared" si="18"/>
        <v>9.9441087814471345</v>
      </c>
      <c r="E73" s="58">
        <v>1126295</v>
      </c>
      <c r="F73" s="177">
        <v>138</v>
      </c>
      <c r="G73" s="185">
        <v>12.24</v>
      </c>
      <c r="H73" s="117">
        <v>1127423</v>
      </c>
      <c r="I73" s="196">
        <v>151</v>
      </c>
      <c r="J73" s="189">
        <v>13.36</v>
      </c>
      <c r="K73" s="117">
        <v>1130228</v>
      </c>
      <c r="L73" s="376">
        <v>161</v>
      </c>
      <c r="M73" s="378">
        <f t="shared" si="19"/>
        <v>14.192787419372186</v>
      </c>
      <c r="N73" s="369">
        <v>1134379</v>
      </c>
      <c r="O73" s="762">
        <v>154</v>
      </c>
      <c r="P73" s="775">
        <f t="shared" si="20"/>
        <v>13.551733301888619</v>
      </c>
      <c r="Q73" s="669">
        <v>1136386</v>
      </c>
      <c r="R73" s="692">
        <v>169</v>
      </c>
      <c r="S73" s="1057">
        <f t="shared" si="21"/>
        <v>14.855183931789215</v>
      </c>
      <c r="T73" s="668">
        <v>1137650</v>
      </c>
    </row>
    <row r="74" spans="1:20">
      <c r="A74" s="975"/>
      <c r="B74" s="475" t="s">
        <v>98</v>
      </c>
      <c r="C74" s="520">
        <f>SUM(C70:C73)</f>
        <v>696</v>
      </c>
      <c r="D74" s="484">
        <f>C74*100000/E74</f>
        <v>10.492902591641409</v>
      </c>
      <c r="E74" s="490">
        <f>SUM(E70:E73)</f>
        <v>6633055</v>
      </c>
      <c r="F74" s="520">
        <f>SUM(F70:F73)</f>
        <v>806</v>
      </c>
      <c r="G74" s="477">
        <f>F74*100000/H74</f>
        <v>12.122785467156652</v>
      </c>
      <c r="H74" s="490">
        <f>SUM(H70:H73)</f>
        <v>6648637</v>
      </c>
      <c r="I74" s="521">
        <f>SUM(I70:I73)</f>
        <v>806</v>
      </c>
      <c r="J74" s="477">
        <f>I74*100000/K74</f>
        <v>12.08445806753023</v>
      </c>
      <c r="K74" s="490">
        <f>SUM(K70:K73)</f>
        <v>6669724</v>
      </c>
      <c r="L74" s="481">
        <f>SUM(L70:L73)</f>
        <v>848</v>
      </c>
      <c r="M74" s="541">
        <f>L74*100000/N74</f>
        <v>12.661686602352864</v>
      </c>
      <c r="N74" s="480">
        <f>SUM(N70:N73)</f>
        <v>6697370</v>
      </c>
      <c r="O74" s="776">
        <f>SUM(O70:O73)</f>
        <v>913</v>
      </c>
      <c r="P74" s="466">
        <f t="shared" si="20"/>
        <v>13.590384616815905</v>
      </c>
      <c r="Q74" s="465">
        <f>SUM(Q70:Q73)</f>
        <v>6717985</v>
      </c>
      <c r="R74" s="926">
        <f>SUM(R70:R73)</f>
        <v>937</v>
      </c>
      <c r="S74" s="1014">
        <f t="shared" si="21"/>
        <v>13.907025081030314</v>
      </c>
      <c r="T74" s="925">
        <f>SUM(T70:T73)</f>
        <v>6737602</v>
      </c>
    </row>
    <row r="75" spans="1:20">
      <c r="A75" s="963">
        <v>10</v>
      </c>
      <c r="B75" s="68" t="s">
        <v>43</v>
      </c>
      <c r="C75" s="197">
        <v>151</v>
      </c>
      <c r="D75" s="183">
        <f t="shared" ref="D75:D79" si="22">C75*100000/E75</f>
        <v>10.418039352591297</v>
      </c>
      <c r="E75" s="93">
        <v>1449409</v>
      </c>
      <c r="F75" s="178">
        <v>150</v>
      </c>
      <c r="G75" s="186">
        <v>10.33</v>
      </c>
      <c r="H75" s="118">
        <v>1452338</v>
      </c>
      <c r="I75" s="195">
        <v>163</v>
      </c>
      <c r="J75" s="186">
        <v>11.2</v>
      </c>
      <c r="K75" s="118">
        <v>1455287</v>
      </c>
      <c r="L75" s="376">
        <v>184</v>
      </c>
      <c r="M75" s="387">
        <f t="shared" ref="M75:M79" si="23">L75*100000/N75</f>
        <v>12.601022189441302</v>
      </c>
      <c r="N75" s="369">
        <v>1460199</v>
      </c>
      <c r="O75" s="764">
        <v>203</v>
      </c>
      <c r="P75" s="773">
        <f t="shared" si="20"/>
        <v>13.869720282587011</v>
      </c>
      <c r="Q75" s="663">
        <v>1463620</v>
      </c>
      <c r="R75" s="690">
        <v>196</v>
      </c>
      <c r="S75" s="1056">
        <f t="shared" si="21"/>
        <v>13.360545219310623</v>
      </c>
      <c r="T75" s="668">
        <v>1467006</v>
      </c>
    </row>
    <row r="76" spans="1:20">
      <c r="A76" s="962">
        <v>10</v>
      </c>
      <c r="B76" s="24" t="s">
        <v>38</v>
      </c>
      <c r="C76" s="166">
        <v>225</v>
      </c>
      <c r="D76" s="183">
        <f t="shared" si="22"/>
        <v>12.441786264489151</v>
      </c>
      <c r="E76" s="332">
        <v>1808422</v>
      </c>
      <c r="F76" s="56">
        <v>265</v>
      </c>
      <c r="G76" s="183">
        <v>14.6</v>
      </c>
      <c r="H76" s="115">
        <v>1814573</v>
      </c>
      <c r="I76" s="56">
        <v>237</v>
      </c>
      <c r="J76" s="183">
        <v>13.01</v>
      </c>
      <c r="K76" s="115">
        <v>1821489</v>
      </c>
      <c r="L76" s="333">
        <v>287</v>
      </c>
      <c r="M76" s="377">
        <f t="shared" si="23"/>
        <v>15.668325034216455</v>
      </c>
      <c r="N76" s="369">
        <v>1831721</v>
      </c>
      <c r="O76" s="761">
        <v>234</v>
      </c>
      <c r="P76" s="774">
        <f t="shared" si="20"/>
        <v>12.713273309297641</v>
      </c>
      <c r="Q76" s="371">
        <v>1840596</v>
      </c>
      <c r="R76" s="693">
        <v>301</v>
      </c>
      <c r="S76" s="1055">
        <f t="shared" si="21"/>
        <v>16.261049815537028</v>
      </c>
      <c r="T76" s="680">
        <v>1851049</v>
      </c>
    </row>
    <row r="77" spans="1:20">
      <c r="A77" s="1024">
        <v>10</v>
      </c>
      <c r="B77" s="24" t="s">
        <v>44</v>
      </c>
      <c r="C77" s="158">
        <v>46</v>
      </c>
      <c r="D77" s="183">
        <f t="shared" si="22"/>
        <v>8.5312205580160096</v>
      </c>
      <c r="E77" s="93">
        <v>539196</v>
      </c>
      <c r="F77" s="56">
        <v>56</v>
      </c>
      <c r="G77" s="184">
        <v>10.39</v>
      </c>
      <c r="H77" s="118">
        <v>539055</v>
      </c>
      <c r="I77" s="201">
        <v>51</v>
      </c>
      <c r="J77" s="184">
        <v>9.4499999999999993</v>
      </c>
      <c r="K77" s="118">
        <v>539560</v>
      </c>
      <c r="L77" s="381">
        <v>81</v>
      </c>
      <c r="M77" s="378">
        <f t="shared" si="23"/>
        <v>14.990949908018493</v>
      </c>
      <c r="N77" s="371">
        <v>540326</v>
      </c>
      <c r="O77" s="760">
        <v>77</v>
      </c>
      <c r="P77" s="774">
        <f t="shared" si="20"/>
        <v>14.251420977721512</v>
      </c>
      <c r="Q77" s="663">
        <v>540297</v>
      </c>
      <c r="R77" s="691">
        <v>87</v>
      </c>
      <c r="S77" s="1055">
        <f t="shared" si="21"/>
        <v>16.105265496227297</v>
      </c>
      <c r="T77" s="686">
        <v>540196</v>
      </c>
    </row>
    <row r="78" spans="1:20">
      <c r="A78" s="1024">
        <v>10</v>
      </c>
      <c r="B78" s="24" t="s">
        <v>39</v>
      </c>
      <c r="C78" s="166">
        <v>47</v>
      </c>
      <c r="D78" s="183">
        <f t="shared" si="22"/>
        <v>12.652400860363258</v>
      </c>
      <c r="E78" s="91">
        <v>371471</v>
      </c>
      <c r="F78" s="56">
        <v>37</v>
      </c>
      <c r="G78" s="183">
        <v>9.94</v>
      </c>
      <c r="H78" s="122">
        <v>372190</v>
      </c>
      <c r="I78" s="56">
        <v>44</v>
      </c>
      <c r="J78" s="183">
        <v>11.8</v>
      </c>
      <c r="K78" s="122">
        <v>372868</v>
      </c>
      <c r="L78" s="376">
        <v>44</v>
      </c>
      <c r="M78" s="378">
        <f t="shared" si="23"/>
        <v>11.761686839741671</v>
      </c>
      <c r="N78" s="369">
        <v>374096</v>
      </c>
      <c r="O78" s="761">
        <v>44</v>
      </c>
      <c r="P78" s="774">
        <f t="shared" si="20"/>
        <v>11.732113193561203</v>
      </c>
      <c r="Q78" s="371">
        <v>375039</v>
      </c>
      <c r="R78" s="690">
        <v>55</v>
      </c>
      <c r="S78" s="1055">
        <f t="shared" si="21"/>
        <v>14.632290538760937</v>
      </c>
      <c r="T78" s="680">
        <v>375881</v>
      </c>
    </row>
    <row r="79" spans="1:20">
      <c r="A79" s="963">
        <v>10</v>
      </c>
      <c r="B79" s="46" t="s">
        <v>42</v>
      </c>
      <c r="C79" s="158">
        <v>27</v>
      </c>
      <c r="D79" s="183">
        <f t="shared" si="22"/>
        <v>7.9690211680814143</v>
      </c>
      <c r="E79" s="332">
        <v>338812</v>
      </c>
      <c r="F79" s="177">
        <v>27</v>
      </c>
      <c r="G79" s="185">
        <v>7.94</v>
      </c>
      <c r="H79" s="118">
        <v>340079</v>
      </c>
      <c r="I79" s="196">
        <v>30</v>
      </c>
      <c r="J79" s="185">
        <v>8.7799999999999994</v>
      </c>
      <c r="K79" s="118">
        <v>341725</v>
      </c>
      <c r="L79" s="391">
        <v>29</v>
      </c>
      <c r="M79" s="378">
        <f t="shared" si="23"/>
        <v>8.4403904699260153</v>
      </c>
      <c r="N79" s="370">
        <v>343586</v>
      </c>
      <c r="O79" s="760">
        <v>34</v>
      </c>
      <c r="P79" s="775">
        <f t="shared" si="20"/>
        <v>9.8505326530671375</v>
      </c>
      <c r="Q79" s="663">
        <v>345159</v>
      </c>
      <c r="R79" s="691">
        <v>38</v>
      </c>
      <c r="S79" s="1057">
        <f t="shared" si="21"/>
        <v>10.949146975010013</v>
      </c>
      <c r="T79" s="686">
        <v>347059</v>
      </c>
    </row>
    <row r="80" spans="1:20">
      <c r="A80" s="975"/>
      <c r="B80" s="543" t="s">
        <v>98</v>
      </c>
      <c r="C80" s="521">
        <f>SUM(C75:C79)</f>
        <v>496</v>
      </c>
      <c r="D80" s="484">
        <f>C80*100000/E80</f>
        <v>11.004346273054216</v>
      </c>
      <c r="E80" s="490">
        <f>SUM(E75:E79)</f>
        <v>4507310</v>
      </c>
      <c r="F80" s="521">
        <f>SUM(F75:F79)</f>
        <v>535</v>
      </c>
      <c r="G80" s="477">
        <f>F80*100000/H80</f>
        <v>11.840906902806074</v>
      </c>
      <c r="H80" s="490">
        <f>SUM(H75:H79)</f>
        <v>4518235</v>
      </c>
      <c r="I80" s="515">
        <f>SUM(I75:I79)</f>
        <v>525</v>
      </c>
      <c r="J80" s="477">
        <f>I80*100000/K80</f>
        <v>11.587027737578762</v>
      </c>
      <c r="K80" s="490">
        <f>SUM(K75:K79)</f>
        <v>4530929</v>
      </c>
      <c r="L80" s="476">
        <f>SUM(L75:L79)</f>
        <v>625</v>
      </c>
      <c r="M80" s="541">
        <f>L80*100000/N80</f>
        <v>13.736481104755944</v>
      </c>
      <c r="N80" s="480">
        <f>SUM(N75:N79)</f>
        <v>4549928</v>
      </c>
      <c r="O80" s="776">
        <f>SUM(O75:O79)</f>
        <v>592</v>
      </c>
      <c r="P80" s="466">
        <f t="shared" si="20"/>
        <v>12.969057624896735</v>
      </c>
      <c r="Q80" s="465">
        <f>SUM(Q75:Q79)</f>
        <v>4564711</v>
      </c>
      <c r="R80" s="926">
        <f>SUM(R75:R79)</f>
        <v>677</v>
      </c>
      <c r="S80" s="1014">
        <f t="shared" si="21"/>
        <v>14.777816511033921</v>
      </c>
      <c r="T80" s="925">
        <f>SUM(T75:T79)</f>
        <v>4581191</v>
      </c>
    </row>
    <row r="81" spans="1:20">
      <c r="A81" s="963">
        <v>11</v>
      </c>
      <c r="B81" s="46" t="s">
        <v>64</v>
      </c>
      <c r="C81" s="167">
        <v>158</v>
      </c>
      <c r="D81" s="183">
        <f t="shared" ref="D81:D87" si="24">C81*100000/E81</f>
        <v>10.39794515544599</v>
      </c>
      <c r="E81" s="90">
        <v>1519531</v>
      </c>
      <c r="F81" s="166">
        <v>173</v>
      </c>
      <c r="G81" s="184">
        <v>11.35</v>
      </c>
      <c r="H81" s="113">
        <v>1524317</v>
      </c>
      <c r="I81" s="201">
        <v>176</v>
      </c>
      <c r="J81" s="184">
        <v>11.5</v>
      </c>
      <c r="K81" s="113">
        <v>1530479</v>
      </c>
      <c r="L81" s="376">
        <v>223</v>
      </c>
      <c r="M81" s="377">
        <f t="shared" ref="M81:M87" si="25">L81*100000/N81</f>
        <v>14.49590961832855</v>
      </c>
      <c r="N81" s="369">
        <v>1538365</v>
      </c>
      <c r="O81" s="759">
        <v>247</v>
      </c>
      <c r="P81" s="773">
        <f t="shared" si="20"/>
        <v>15.987727639026884</v>
      </c>
      <c r="Q81" s="663">
        <v>1544935</v>
      </c>
      <c r="R81" s="693">
        <v>271</v>
      </c>
      <c r="S81" s="1056">
        <f t="shared" si="21"/>
        <v>17.480724437343213</v>
      </c>
      <c r="T81" s="686">
        <v>1550279</v>
      </c>
    </row>
    <row r="82" spans="1:20">
      <c r="A82" s="962">
        <v>11</v>
      </c>
      <c r="B82" s="24" t="s">
        <v>70</v>
      </c>
      <c r="C82" s="158">
        <v>31</v>
      </c>
      <c r="D82" s="183">
        <f t="shared" si="24"/>
        <v>7.2154942264408293</v>
      </c>
      <c r="E82" s="91">
        <v>429631</v>
      </c>
      <c r="F82" s="315">
        <v>22</v>
      </c>
      <c r="G82" s="183">
        <v>5.05</v>
      </c>
      <c r="H82" s="114">
        <v>435372</v>
      </c>
      <c r="I82" s="56">
        <v>33</v>
      </c>
      <c r="J82" s="183">
        <v>7.47</v>
      </c>
      <c r="K82" s="114">
        <v>441503</v>
      </c>
      <c r="L82" s="380">
        <v>34</v>
      </c>
      <c r="M82" s="378">
        <f t="shared" si="25"/>
        <v>7.5904886711956578</v>
      </c>
      <c r="N82" s="371">
        <v>447929</v>
      </c>
      <c r="O82" s="760">
        <v>41</v>
      </c>
      <c r="P82" s="774">
        <f t="shared" si="20"/>
        <v>9.0338217472733273</v>
      </c>
      <c r="Q82" s="371">
        <v>453850</v>
      </c>
      <c r="R82" s="691">
        <v>50</v>
      </c>
      <c r="S82" s="1055">
        <f t="shared" si="21"/>
        <v>10.882434879509681</v>
      </c>
      <c r="T82" s="680">
        <v>459456</v>
      </c>
    </row>
    <row r="83" spans="1:20">
      <c r="A83" s="963">
        <v>11</v>
      </c>
      <c r="B83" s="46" t="s">
        <v>68</v>
      </c>
      <c r="C83" s="158">
        <v>23</v>
      </c>
      <c r="D83" s="183">
        <f t="shared" si="24"/>
        <v>9.1130613942983931</v>
      </c>
      <c r="E83" s="93">
        <v>252385</v>
      </c>
      <c r="F83" s="166">
        <v>27</v>
      </c>
      <c r="G83" s="184">
        <v>10.63</v>
      </c>
      <c r="H83" s="118">
        <v>254022</v>
      </c>
      <c r="I83" s="201">
        <v>28</v>
      </c>
      <c r="J83" s="184">
        <v>10.93</v>
      </c>
      <c r="K83" s="118">
        <v>256212</v>
      </c>
      <c r="L83" s="376">
        <v>40</v>
      </c>
      <c r="M83" s="378">
        <f t="shared" si="25"/>
        <v>15.477659932594792</v>
      </c>
      <c r="N83" s="369">
        <v>258437</v>
      </c>
      <c r="O83" s="761">
        <v>35</v>
      </c>
      <c r="P83" s="774">
        <f t="shared" si="20"/>
        <v>13.441118301042646</v>
      </c>
      <c r="Q83" s="369">
        <v>260395</v>
      </c>
      <c r="R83" s="690">
        <v>41</v>
      </c>
      <c r="S83" s="1055">
        <f t="shared" si="21"/>
        <v>15.605849529160102</v>
      </c>
      <c r="T83" s="668">
        <v>262722</v>
      </c>
    </row>
    <row r="84" spans="1:20">
      <c r="A84" s="962">
        <v>11</v>
      </c>
      <c r="B84" s="24" t="s">
        <v>69</v>
      </c>
      <c r="C84" s="166">
        <v>36</v>
      </c>
      <c r="D84" s="183">
        <f t="shared" si="24"/>
        <v>10.572997738553262</v>
      </c>
      <c r="E84" s="91">
        <v>340490</v>
      </c>
      <c r="F84" s="315">
        <v>33</v>
      </c>
      <c r="G84" s="183">
        <v>9.44</v>
      </c>
      <c r="H84" s="114">
        <v>349457</v>
      </c>
      <c r="I84" s="56">
        <v>34</v>
      </c>
      <c r="J84" s="183">
        <v>9.51</v>
      </c>
      <c r="K84" s="114">
        <v>357376</v>
      </c>
      <c r="L84" s="380">
        <v>77</v>
      </c>
      <c r="M84" s="378">
        <f t="shared" si="25"/>
        <v>21.083529108960775</v>
      </c>
      <c r="N84" s="371">
        <v>365214</v>
      </c>
      <c r="O84" s="760">
        <v>49</v>
      </c>
      <c r="P84" s="774">
        <f t="shared" si="20"/>
        <v>13.103601351008042</v>
      </c>
      <c r="Q84" s="371">
        <v>373943</v>
      </c>
      <c r="R84" s="691">
        <v>64</v>
      </c>
      <c r="S84" s="1055">
        <f t="shared" si="21"/>
        <v>16.732682327411531</v>
      </c>
      <c r="T84" s="680">
        <v>382485</v>
      </c>
    </row>
    <row r="85" spans="1:20">
      <c r="A85" s="963">
        <v>11</v>
      </c>
      <c r="B85" s="163" t="s">
        <v>65</v>
      </c>
      <c r="C85" s="158">
        <v>134</v>
      </c>
      <c r="D85" s="183">
        <f t="shared" si="24"/>
        <v>13.436251005212062</v>
      </c>
      <c r="E85" s="91">
        <v>997302</v>
      </c>
      <c r="F85" s="198">
        <v>141</v>
      </c>
      <c r="G85" s="199">
        <v>14.01</v>
      </c>
      <c r="H85" s="114">
        <v>1006224</v>
      </c>
      <c r="I85" s="159">
        <v>161</v>
      </c>
      <c r="J85" s="199">
        <v>15.82</v>
      </c>
      <c r="K85" s="114">
        <v>1017676</v>
      </c>
      <c r="L85" s="376">
        <v>178</v>
      </c>
      <c r="M85" s="389">
        <f t="shared" si="25"/>
        <v>17.322758016641526</v>
      </c>
      <c r="N85" s="369">
        <v>1027550</v>
      </c>
      <c r="O85" s="766">
        <v>151</v>
      </c>
      <c r="P85" s="774">
        <f t="shared" si="20"/>
        <v>14.574994136219246</v>
      </c>
      <c r="Q85" s="369">
        <v>1036021</v>
      </c>
      <c r="R85" s="690">
        <v>178</v>
      </c>
      <c r="S85" s="1055">
        <f t="shared" si="21"/>
        <v>17.057961611919872</v>
      </c>
      <c r="T85" s="668">
        <v>1043501</v>
      </c>
    </row>
    <row r="86" spans="1:20">
      <c r="A86" s="962">
        <v>11</v>
      </c>
      <c r="B86" s="24" t="s">
        <v>67</v>
      </c>
      <c r="C86" s="158">
        <v>15</v>
      </c>
      <c r="D86" s="183">
        <f t="shared" si="24"/>
        <v>8.2229178201593047</v>
      </c>
      <c r="E86" s="93">
        <v>182417</v>
      </c>
      <c r="F86" s="56">
        <v>10</v>
      </c>
      <c r="G86" s="199">
        <v>5.45</v>
      </c>
      <c r="H86" s="118">
        <v>183464</v>
      </c>
      <c r="I86" s="159">
        <v>24</v>
      </c>
      <c r="J86" s="199">
        <v>13.1</v>
      </c>
      <c r="K86" s="118">
        <v>183248</v>
      </c>
      <c r="L86" s="380">
        <v>30</v>
      </c>
      <c r="M86" s="377">
        <f t="shared" si="25"/>
        <v>16.786785442499664</v>
      </c>
      <c r="N86" s="371">
        <v>178712</v>
      </c>
      <c r="O86" s="760">
        <v>29</v>
      </c>
      <c r="P86" s="774">
        <f t="shared" si="20"/>
        <v>16.483641406907214</v>
      </c>
      <c r="Q86" s="371">
        <v>175932</v>
      </c>
      <c r="R86" s="691">
        <v>24</v>
      </c>
      <c r="S86" s="1055">
        <f t="shared" si="21"/>
        <v>13.164173701271988</v>
      </c>
      <c r="T86" s="680">
        <v>182313</v>
      </c>
    </row>
    <row r="87" spans="1:20">
      <c r="A87" s="963">
        <v>11</v>
      </c>
      <c r="B87" s="46" t="s">
        <v>66</v>
      </c>
      <c r="C87" s="57">
        <v>50</v>
      </c>
      <c r="D87" s="183">
        <f t="shared" si="24"/>
        <v>10.227981712368699</v>
      </c>
      <c r="E87" s="92">
        <v>488855</v>
      </c>
      <c r="F87" s="177">
        <v>57</v>
      </c>
      <c r="G87" s="185">
        <v>11.61</v>
      </c>
      <c r="H87" s="117">
        <v>491073</v>
      </c>
      <c r="I87" s="196">
        <v>73</v>
      </c>
      <c r="J87" s="185">
        <v>14.78</v>
      </c>
      <c r="K87" s="117">
        <v>493746</v>
      </c>
      <c r="L87" s="376">
        <v>101</v>
      </c>
      <c r="M87" s="378">
        <f t="shared" si="25"/>
        <v>20.33003087749244</v>
      </c>
      <c r="N87" s="369">
        <v>496802</v>
      </c>
      <c r="O87" s="762">
        <v>100</v>
      </c>
      <c r="P87" s="775">
        <f t="shared" si="20"/>
        <v>20.022665657524318</v>
      </c>
      <c r="Q87" s="663">
        <v>499434</v>
      </c>
      <c r="R87" s="692">
        <v>92</v>
      </c>
      <c r="S87" s="1058">
        <f t="shared" si="21"/>
        <v>18.282916204625579</v>
      </c>
      <c r="T87" s="686">
        <v>503202</v>
      </c>
    </row>
    <row r="88" spans="1:20">
      <c r="A88" s="975"/>
      <c r="B88" s="475" t="s">
        <v>98</v>
      </c>
      <c r="C88" s="520">
        <f>SUM(C81:C87)</f>
        <v>447</v>
      </c>
      <c r="D88" s="484">
        <f>C88*100000/E88</f>
        <v>10.616036484966196</v>
      </c>
      <c r="E88" s="503">
        <f>SUM(E81:E87)</f>
        <v>4210611</v>
      </c>
      <c r="F88" s="521">
        <f>SUM(F81:F87)</f>
        <v>463</v>
      </c>
      <c r="G88" s="477">
        <f>F88*100000/H88</f>
        <v>10.909701835256906</v>
      </c>
      <c r="H88" s="490">
        <f>SUM(H81:H87)</f>
        <v>4243929</v>
      </c>
      <c r="I88" s="545">
        <f>SUM(I81:I87)</f>
        <v>529</v>
      </c>
      <c r="J88" s="477">
        <f>I88*100000/K88</f>
        <v>12.359120049343028</v>
      </c>
      <c r="K88" s="490">
        <f>SUM(K81:K87)</f>
        <v>4280240</v>
      </c>
      <c r="L88" s="481">
        <f>SUM(L81:L87)</f>
        <v>683</v>
      </c>
      <c r="M88" s="541">
        <f>L88*100000/N88</f>
        <v>15.835812074586443</v>
      </c>
      <c r="N88" s="480">
        <f>SUM(N81:N87)</f>
        <v>4313009</v>
      </c>
      <c r="O88" s="776">
        <f>SUM(O81:O87)</f>
        <v>652</v>
      </c>
      <c r="P88" s="466">
        <f t="shared" si="20"/>
        <v>15.007446179200876</v>
      </c>
      <c r="Q88" s="465">
        <f>SUM(Q81:Q87)</f>
        <v>4344510</v>
      </c>
      <c r="R88" s="926">
        <f>SUM(R81:R87)</f>
        <v>720</v>
      </c>
      <c r="S88" s="1066">
        <f t="shared" si="21"/>
        <v>16.423515006302523</v>
      </c>
      <c r="T88" s="925">
        <f>SUM(T81:T87)</f>
        <v>4383958</v>
      </c>
    </row>
    <row r="89" spans="1:20">
      <c r="A89" s="963">
        <v>12</v>
      </c>
      <c r="B89" s="53" t="s">
        <v>71</v>
      </c>
      <c r="C89" s="178">
        <v>159</v>
      </c>
      <c r="D89" s="183">
        <f t="shared" ref="D89:D95" si="26">C89*100000/E89</f>
        <v>11.773513149681337</v>
      </c>
      <c r="E89" s="90">
        <v>1350489</v>
      </c>
      <c r="F89" s="178">
        <v>157</v>
      </c>
      <c r="G89" s="182">
        <v>11.53</v>
      </c>
      <c r="H89" s="113">
        <v>1362017</v>
      </c>
      <c r="I89" s="204">
        <v>157</v>
      </c>
      <c r="J89" s="182">
        <v>11.44</v>
      </c>
      <c r="K89" s="113">
        <v>1372792</v>
      </c>
      <c r="L89" s="376">
        <v>199</v>
      </c>
      <c r="M89" s="385">
        <f t="shared" ref="M89:M95" si="27">L89*100000/N89</f>
        <v>14.376192447369771</v>
      </c>
      <c r="N89" s="369">
        <v>1384233</v>
      </c>
      <c r="O89" s="759">
        <v>237</v>
      </c>
      <c r="P89" s="773">
        <f t="shared" si="20"/>
        <v>16.981979754900593</v>
      </c>
      <c r="Q89" s="394">
        <v>1395597</v>
      </c>
      <c r="R89" s="693">
        <v>222</v>
      </c>
      <c r="S89" s="1054">
        <f t="shared" si="21"/>
        <v>15.79014751696374</v>
      </c>
      <c r="T89" s="687">
        <v>1405940</v>
      </c>
    </row>
    <row r="90" spans="1:20">
      <c r="A90" s="962">
        <v>12</v>
      </c>
      <c r="B90" s="52" t="s">
        <v>74</v>
      </c>
      <c r="C90" s="158">
        <v>14</v>
      </c>
      <c r="D90" s="183">
        <f t="shared" si="26"/>
        <v>4.7436240610165585</v>
      </c>
      <c r="E90" s="91">
        <v>295133</v>
      </c>
      <c r="F90" s="56">
        <v>27</v>
      </c>
      <c r="G90" s="199">
        <v>9.02</v>
      </c>
      <c r="H90" s="114">
        <v>299315</v>
      </c>
      <c r="I90" s="159">
        <v>22</v>
      </c>
      <c r="J90" s="199">
        <v>7.24</v>
      </c>
      <c r="K90" s="114">
        <v>303674</v>
      </c>
      <c r="L90" s="380">
        <v>14</v>
      </c>
      <c r="M90" s="389">
        <f t="shared" si="27"/>
        <v>4.5478761418417601</v>
      </c>
      <c r="N90" s="371">
        <v>307836</v>
      </c>
      <c r="O90" s="760">
        <v>24</v>
      </c>
      <c r="P90" s="774">
        <f t="shared" si="20"/>
        <v>7.7112645509955566</v>
      </c>
      <c r="Q90" s="371">
        <v>311233</v>
      </c>
      <c r="R90" s="691">
        <v>34</v>
      </c>
      <c r="S90" s="1055">
        <f t="shared" si="21"/>
        <v>10.817758942150443</v>
      </c>
      <c r="T90" s="680">
        <v>314298</v>
      </c>
    </row>
    <row r="91" spans="1:20">
      <c r="A91" s="963">
        <v>12</v>
      </c>
      <c r="B91" s="53" t="s">
        <v>73</v>
      </c>
      <c r="C91" s="166">
        <v>60</v>
      </c>
      <c r="D91" s="183">
        <f t="shared" si="26"/>
        <v>9.6670039376929378</v>
      </c>
      <c r="E91" s="91">
        <v>620668</v>
      </c>
      <c r="F91" s="176">
        <v>54</v>
      </c>
      <c r="G91" s="199">
        <v>8.64</v>
      </c>
      <c r="H91" s="114">
        <v>624684</v>
      </c>
      <c r="I91" s="159">
        <v>43</v>
      </c>
      <c r="J91" s="199">
        <v>6.83</v>
      </c>
      <c r="K91" s="114">
        <v>629314</v>
      </c>
      <c r="L91" s="376">
        <v>79</v>
      </c>
      <c r="M91" s="377">
        <f t="shared" si="27"/>
        <v>12.460960913593489</v>
      </c>
      <c r="N91" s="369">
        <v>633980</v>
      </c>
      <c r="O91" s="766">
        <v>86</v>
      </c>
      <c r="P91" s="774">
        <f t="shared" si="20"/>
        <v>13.492439527199817</v>
      </c>
      <c r="Q91" s="369">
        <v>637394</v>
      </c>
      <c r="R91" s="690">
        <v>89</v>
      </c>
      <c r="S91" s="1055">
        <f t="shared" si="21"/>
        <v>13.911249355237038</v>
      </c>
      <c r="T91" s="668">
        <v>639770</v>
      </c>
    </row>
    <row r="92" spans="1:20">
      <c r="A92" s="962">
        <v>12</v>
      </c>
      <c r="B92" s="52" t="s">
        <v>72</v>
      </c>
      <c r="C92" s="158">
        <v>54</v>
      </c>
      <c r="D92" s="183">
        <f t="shared" si="26"/>
        <v>10.61621213551005</v>
      </c>
      <c r="E92" s="91">
        <v>508656</v>
      </c>
      <c r="F92" s="56">
        <v>54</v>
      </c>
      <c r="G92" s="199">
        <v>10.58</v>
      </c>
      <c r="H92" s="114">
        <v>510299</v>
      </c>
      <c r="I92" s="159">
        <v>71</v>
      </c>
      <c r="J92" s="199">
        <v>13.85</v>
      </c>
      <c r="K92" s="114">
        <v>512777</v>
      </c>
      <c r="L92" s="380">
        <v>93</v>
      </c>
      <c r="M92" s="378">
        <f t="shared" si="27"/>
        <v>18.014283583564001</v>
      </c>
      <c r="N92" s="371">
        <v>516257</v>
      </c>
      <c r="O92" s="760">
        <v>80</v>
      </c>
      <c r="P92" s="774">
        <f t="shared" si="20"/>
        <v>15.407726975078001</v>
      </c>
      <c r="Q92" s="371">
        <v>519220</v>
      </c>
      <c r="R92" s="691">
        <v>79</v>
      </c>
      <c r="S92" s="1055">
        <f t="shared" si="21"/>
        <v>15.146547641644187</v>
      </c>
      <c r="T92" s="680">
        <v>521571</v>
      </c>
    </row>
    <row r="93" spans="1:20">
      <c r="A93" s="963">
        <v>12</v>
      </c>
      <c r="B93" s="319" t="s">
        <v>76</v>
      </c>
      <c r="C93" s="166">
        <v>20</v>
      </c>
      <c r="D93" s="183">
        <f t="shared" si="26"/>
        <v>3.0701121511968834</v>
      </c>
      <c r="E93" s="92">
        <v>651442</v>
      </c>
      <c r="F93" s="212">
        <v>32</v>
      </c>
      <c r="G93" s="199">
        <v>4.8499999999999996</v>
      </c>
      <c r="H93" s="120">
        <v>659373</v>
      </c>
      <c r="I93" s="159">
        <v>35</v>
      </c>
      <c r="J93" s="199">
        <v>5.24</v>
      </c>
      <c r="K93" s="314">
        <v>667550</v>
      </c>
      <c r="L93" s="376">
        <v>20</v>
      </c>
      <c r="M93" s="389">
        <f t="shared" si="27"/>
        <v>2.961966864476687</v>
      </c>
      <c r="N93" s="369">
        <v>675227</v>
      </c>
      <c r="O93" s="760">
        <v>36</v>
      </c>
      <c r="P93" s="774">
        <f t="shared" si="20"/>
        <v>5.2746325339334694</v>
      </c>
      <c r="Q93" s="369">
        <v>682512</v>
      </c>
      <c r="R93" s="690">
        <v>51</v>
      </c>
      <c r="S93" s="1055">
        <f t="shared" si="21"/>
        <v>7.3901797552546356</v>
      </c>
      <c r="T93" s="668">
        <v>690105</v>
      </c>
    </row>
    <row r="94" spans="1:20">
      <c r="A94" s="962">
        <v>12</v>
      </c>
      <c r="B94" s="52" t="s">
        <v>75</v>
      </c>
      <c r="C94" s="158">
        <v>20</v>
      </c>
      <c r="D94" s="183">
        <f t="shared" si="26"/>
        <v>4.1334526523332311</v>
      </c>
      <c r="E94" s="91">
        <v>483857</v>
      </c>
      <c r="F94" s="212">
        <v>34</v>
      </c>
      <c r="G94" s="199">
        <v>6.93</v>
      </c>
      <c r="H94" s="115">
        <v>490574</v>
      </c>
      <c r="I94" s="159">
        <v>41</v>
      </c>
      <c r="J94" s="199">
        <v>8.24</v>
      </c>
      <c r="K94" s="115">
        <v>497290</v>
      </c>
      <c r="L94" s="380">
        <v>31</v>
      </c>
      <c r="M94" s="377">
        <f t="shared" si="27"/>
        <v>6.1571951791147939</v>
      </c>
      <c r="N94" s="371">
        <v>503476</v>
      </c>
      <c r="O94" s="760">
        <v>32</v>
      </c>
      <c r="P94" s="774">
        <f t="shared" si="20"/>
        <v>6.2865405167536306</v>
      </c>
      <c r="Q94" s="371">
        <v>509024</v>
      </c>
      <c r="R94" s="691">
        <v>53</v>
      </c>
      <c r="S94" s="1055">
        <f t="shared" si="21"/>
        <v>10.290762584340566</v>
      </c>
      <c r="T94" s="680">
        <v>515025</v>
      </c>
    </row>
    <row r="95" spans="1:20">
      <c r="A95" s="963">
        <v>12</v>
      </c>
      <c r="B95" s="53" t="s">
        <v>77</v>
      </c>
      <c r="C95" s="176">
        <v>40</v>
      </c>
      <c r="D95" s="183">
        <f t="shared" si="26"/>
        <v>5.4598787633920587</v>
      </c>
      <c r="E95" s="236">
        <v>732617</v>
      </c>
      <c r="F95" s="205">
        <v>43</v>
      </c>
      <c r="G95" s="189">
        <v>5.79</v>
      </c>
      <c r="H95" s="302">
        <v>742268</v>
      </c>
      <c r="I95" s="193">
        <v>30</v>
      </c>
      <c r="J95" s="189">
        <v>3.99</v>
      </c>
      <c r="K95" s="123">
        <v>752384</v>
      </c>
      <c r="L95" s="391">
        <v>52</v>
      </c>
      <c r="M95" s="378">
        <f t="shared" si="27"/>
        <v>6.8261984244608946</v>
      </c>
      <c r="N95" s="369">
        <v>761771</v>
      </c>
      <c r="O95" s="762">
        <v>56</v>
      </c>
      <c r="P95" s="777">
        <f t="shared" si="20"/>
        <v>7.2682719164356397</v>
      </c>
      <c r="Q95" s="669">
        <v>770472</v>
      </c>
      <c r="R95" s="692">
        <v>56</v>
      </c>
      <c r="S95" s="1057">
        <f t="shared" si="21"/>
        <v>7.1892479661489128</v>
      </c>
      <c r="T95" s="682">
        <v>778941</v>
      </c>
    </row>
    <row r="96" spans="1:20">
      <c r="A96" s="979"/>
      <c r="B96" s="543" t="s">
        <v>98</v>
      </c>
      <c r="C96" s="521">
        <f>SUM(C89:C95)</f>
        <v>367</v>
      </c>
      <c r="D96" s="484">
        <f>C96*100000/E96</f>
        <v>7.9046071151802488</v>
      </c>
      <c r="E96" s="531">
        <f>SUM(E89:E95)</f>
        <v>4642862</v>
      </c>
      <c r="F96" s="521">
        <f>SUM(F89:F95)</f>
        <v>401</v>
      </c>
      <c r="G96" s="477">
        <f>F96*100000/H96</f>
        <v>8.5527873341964327</v>
      </c>
      <c r="H96" s="480">
        <f>SUM(H89:H95)</f>
        <v>4688530</v>
      </c>
      <c r="I96" s="521">
        <f>SUM(I89:I95)</f>
        <v>399</v>
      </c>
      <c r="J96" s="477">
        <f>I96*100000/K96</f>
        <v>8.4252206763784052</v>
      </c>
      <c r="K96" s="480">
        <f>SUM(K89:K95)</f>
        <v>4735781</v>
      </c>
      <c r="L96" s="481">
        <f>SUM(L89:L95)</f>
        <v>488</v>
      </c>
      <c r="M96" s="541">
        <f>L96*100000/N96</f>
        <v>10.203270901024091</v>
      </c>
      <c r="N96" s="480">
        <f>SUM(N89:N95)</f>
        <v>4782780</v>
      </c>
      <c r="O96" s="776">
        <f>SUM(O89:O95)</f>
        <v>551</v>
      </c>
      <c r="P96" s="466">
        <f t="shared" si="20"/>
        <v>11.418619437101436</v>
      </c>
      <c r="Q96" s="465">
        <f>SUM(Q89:Q95)</f>
        <v>4825452</v>
      </c>
      <c r="R96" s="808">
        <f>SUM(R89:R95)</f>
        <v>584</v>
      </c>
      <c r="S96" s="1014">
        <f t="shared" si="21"/>
        <v>12.002507373115616</v>
      </c>
      <c r="T96" s="925">
        <f>SUM(T89:T95)</f>
        <v>4865650</v>
      </c>
    </row>
    <row r="98" spans="1:20" s="936" customFormat="1">
      <c r="A98" s="945" t="s">
        <v>109</v>
      </c>
      <c r="B98" s="4"/>
      <c r="C98" s="4"/>
      <c r="D98" s="4"/>
      <c r="E98" s="4"/>
      <c r="F98" s="4"/>
      <c r="G98" s="4"/>
      <c r="H98" s="4"/>
      <c r="I98" s="4"/>
      <c r="J98" s="933"/>
      <c r="K98" s="934"/>
      <c r="L98"/>
      <c r="M98" s="935"/>
      <c r="R98" s="1062"/>
    </row>
    <row r="99" spans="1:20">
      <c r="A99" s="1127" t="s">
        <v>114</v>
      </c>
      <c r="B99" s="1128"/>
      <c r="C99" s="1128"/>
      <c r="D99" s="1128"/>
      <c r="E99" s="1128"/>
      <c r="F99" s="1128"/>
      <c r="G99" s="1128"/>
      <c r="H99" s="1128"/>
      <c r="I99" s="1128"/>
      <c r="J99" s="1128"/>
      <c r="K99" s="1128"/>
      <c r="L99" s="1128"/>
      <c r="O99" s="768"/>
      <c r="P99" s="768"/>
      <c r="R99" s="801"/>
      <c r="S99" s="768"/>
      <c r="T99" s="768"/>
    </row>
    <row r="100" spans="1:20">
      <c r="A100" s="1017" t="s">
        <v>115</v>
      </c>
      <c r="C100" s="1001"/>
      <c r="D100" s="943"/>
      <c r="E100" s="801"/>
      <c r="O100" s="768"/>
      <c r="P100" s="768"/>
      <c r="R100" s="801"/>
      <c r="S100" s="768"/>
      <c r="T100" s="768"/>
    </row>
    <row r="101" spans="1:20" ht="14.25" customHeight="1"/>
    <row r="102" spans="1:20" ht="14.25" customHeight="1"/>
    <row r="103" spans="1:20" ht="14.25" customHeight="1"/>
    <row r="104" spans="1:20" ht="14.25" customHeight="1"/>
  </sheetData>
  <mergeCells count="10">
    <mergeCell ref="A99:L99"/>
    <mergeCell ref="R5:T5"/>
    <mergeCell ref="A2:O2"/>
    <mergeCell ref="A5:A6"/>
    <mergeCell ref="C5:E5"/>
    <mergeCell ref="F5:H5"/>
    <mergeCell ref="I5:K5"/>
    <mergeCell ref="L5:N5"/>
    <mergeCell ref="O5:Q5"/>
    <mergeCell ref="R4:T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หัวใจขาดเลือด</vt:lpstr>
      <vt:lpstr>ความดันโลหิตสูง</vt:lpstr>
      <vt:lpstr>เบาหวาน</vt:lpstr>
      <vt:lpstr>หลอดเลือดสมอง</vt:lpstr>
      <vt:lpstr>หัวใจและหลอดเลือด</vt:lpstr>
      <vt:lpstr>มะเร็งตับ</vt:lpstr>
      <vt:lpstr>มะเร็งมดลูก</vt:lpstr>
      <vt:lpstr>มะเร็งเต้านม</vt:lpstr>
      <vt:lpstr>มะเร็งปอด</vt:lpstr>
      <vt:lpstr>หลอดลมอักเสบ ถุงลมโป่งพองฯ</vt:lpstr>
      <vt:lpstr>อุบัติเหตุทางถนน</vt:lpstr>
      <vt:lpstr>หืด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Bonus</cp:lastModifiedBy>
  <cp:lastPrinted>2016-03-25T09:31:28Z</cp:lastPrinted>
  <dcterms:created xsi:type="dcterms:W3CDTF">2014-01-17T03:11:50Z</dcterms:created>
  <dcterms:modified xsi:type="dcterms:W3CDTF">2016-04-07T07:07:26Z</dcterms:modified>
</cp:coreProperties>
</file>